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omputer" sheetId="1" r:id="rId1"/>
    <sheet name="Handmatig" sheetId="2" r:id="rId2"/>
    <sheet name="Lotingsschema" sheetId="3" r:id="rId3"/>
  </sheets>
  <definedNames>
    <definedName name="_xlnm.Print_Area" localSheetId="1">'Handmatig'!$A$1:$AH$46</definedName>
    <definedName name="_xlnm.Print_Titles" localSheetId="1">'Handmatig'!$8:$8</definedName>
  </definedNames>
  <calcPr fullCalcOnLoad="1"/>
</workbook>
</file>

<file path=xl/sharedStrings.xml><?xml version="1.0" encoding="utf-8"?>
<sst xmlns="http://schemas.openxmlformats.org/spreadsheetml/2006/main" count="258" uniqueCount="38">
  <si>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</si>
  <si>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</si>
  <si>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</si>
  <si>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</si>
  <si>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</si>
  <si>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</si>
  <si>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</si>
  <si>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</si>
  <si>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</si>
  <si>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</si>
  <si>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</si>
  <si>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</si>
  <si>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</si>
  <si>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</si>
  <si>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</si>
  <si>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</si>
  <si>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</si>
  <si>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</si>
  <si>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</si>
  <si>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</si>
  <si>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controle</t>
  </si>
  <si>
    <t>saldo  +/-       1</t>
  </si>
  <si>
    <t>w/v p 1</t>
  </si>
  <si>
    <t>w/v p 2</t>
  </si>
  <si>
    <t>w/v p 3</t>
  </si>
  <si>
    <t>w/v p 4</t>
  </si>
  <si>
    <t>w/v p 5</t>
  </si>
  <si>
    <t xml:space="preserve">              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</si>
  <si>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</si>
  <si>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</si>
  <si>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</si>
  <si>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</si>
  <si>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</si>
  <si>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</si>
  <si>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</si>
  <si>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</si>
  <si>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</si>
  <si>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38 equipes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</si>
</sst>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ман.&quot;;\-#,##0\ &quot;ман.&quot;"/>
    <numFmt numFmtId="165" formatCode="#,##0\ &quot;ман.&quot;;[Red]\-#,##0\ &quot;ман.&quot;"/>
    <numFmt numFmtId="166" formatCode="#,##0.00\ &quot;ман.&quot;;\-#,##0.00\ &quot;ман.&quot;"/>
    <numFmt numFmtId="167" formatCode="#,##0.00\ &quot;ман.&quot;;[Red]\-#,##0.00\ &quot;ман.&quot;"/>
    <numFmt numFmtId="168" formatCode="_-* #,##0\ &quot;ман.&quot;_-;\-* #,##0\ &quot;ман.&quot;_-;_-* &quot;-&quot;\ &quot;ман.&quot;_-;_-@_-"/>
    <numFmt numFmtId="169" formatCode="_-* #,##0\ _м_а_н_._-;\-* #,##0\ _м_а_н_._-;_-* &quot;-&quot;\ _м_а_н_._-;_-@_-"/>
    <numFmt numFmtId="170" formatCode="_-* #,##0.00\ &quot;ман.&quot;_-;\-* #,##0.00\ &quot;ман.&quot;_-;_-* &quot;-&quot;??\ &quot;ман.&quot;_-;_-@_-"/>
    <numFmt numFmtId="171" formatCode="_-* #,##0.00\ _м_а_н_._-;\-* #,##0.00\ _м_а_н_._-;_-* &quot;-&quot;??\ _м_а_н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6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 style="thin"/>
      <top style="thick"/>
      <bottom/>
    </border>
    <border>
      <left style="thin"/>
      <right/>
      <top style="thick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ck"/>
      <top style="medium"/>
      <bottom style="thin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medium"/>
      <top>
        <color indexed="63"/>
      </top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ck"/>
      <right>
        <color indexed="63"/>
      </right>
      <top style="thin"/>
      <bottom>
        <color indexed="63"/>
      </bottom>
    </border>
    <border>
      <left/>
      <right style="thin"/>
      <top style="thick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ck"/>
      <top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/>
      <right style="thin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9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" fontId="0" fillId="0" borderId="25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9" fillId="33" borderId="30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9" fillId="33" borderId="27" xfId="0" applyNumberFormat="1" applyFont="1" applyFill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1" fontId="9" fillId="33" borderId="35" xfId="0" applyNumberFormat="1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 quotePrefix="1">
      <alignment horizontal="center" vertical="center" wrapText="1"/>
    </xf>
    <xf numFmtId="0" fontId="7" fillId="33" borderId="37" xfId="0" applyFont="1" applyFill="1" applyBorder="1" applyAlignment="1" quotePrefix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 quotePrefix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/>
      <protection locked="0"/>
    </xf>
    <xf numFmtId="1" fontId="0" fillId="0" borderId="42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9" fillId="33" borderId="42" xfId="0" applyNumberFormat="1" applyFont="1" applyFill="1" applyBorder="1" applyAlignment="1">
      <alignment horizontal="center" vertical="center"/>
    </xf>
    <xf numFmtId="1" fontId="9" fillId="33" borderId="44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46" xfId="0" applyFont="1" applyBorder="1" applyAlignment="1">
      <alignment/>
    </xf>
    <xf numFmtId="0" fontId="4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45" xfId="0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9" fillId="0" borderId="26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9" fillId="0" borderId="4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62" xfId="0" applyFont="1" applyBorder="1" applyAlignment="1">
      <alignment/>
    </xf>
    <xf numFmtId="0" fontId="0" fillId="0" borderId="19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7" fillId="0" borderId="6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5" xfId="0" applyFont="1" applyBorder="1" applyAlignment="1">
      <alignment/>
    </xf>
    <xf numFmtId="0" fontId="29" fillId="33" borderId="66" xfId="0" applyFont="1" applyFill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right" vertical="top"/>
      <protection/>
    </xf>
    <xf numFmtId="0" fontId="7" fillId="0" borderId="42" xfId="0" applyFont="1" applyBorder="1" applyAlignment="1" applyProtection="1">
      <alignment horizontal="right" vertical="top"/>
      <protection/>
    </xf>
    <xf numFmtId="0" fontId="7" fillId="0" borderId="15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2" fillId="0" borderId="27" xfId="0" applyFont="1" applyBorder="1" applyAlignment="1">
      <alignment horizontal="center" vertical="center"/>
    </xf>
    <xf numFmtId="0" fontId="2" fillId="0" borderId="6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71" xfId="0" applyFont="1" applyBorder="1" applyAlignment="1">
      <alignment/>
    </xf>
    <xf numFmtId="0" fontId="3" fillId="33" borderId="72" xfId="0" applyFont="1" applyFill="1" applyBorder="1" applyAlignment="1">
      <alignment horizontal="center" vertical="top" wrapText="1"/>
    </xf>
    <xf numFmtId="0" fontId="4" fillId="33" borderId="73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vertical="center" wrapText="1" shrinkToFit="1"/>
    </xf>
    <xf numFmtId="0" fontId="2" fillId="0" borderId="73" xfId="0" applyFont="1" applyBorder="1" applyAlignment="1">
      <alignment vertical="center" wrapText="1" shrinkToFit="1"/>
    </xf>
    <xf numFmtId="0" fontId="2" fillId="0" borderId="66" xfId="0" applyFont="1" applyBorder="1" applyAlignment="1">
      <alignment vertical="center" wrapText="1" shrinkToFit="1"/>
    </xf>
    <xf numFmtId="0" fontId="7" fillId="33" borderId="75" xfId="0" applyFont="1" applyFill="1" applyBorder="1" applyAlignment="1">
      <alignment vertical="center" wrapText="1" shrinkToFi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 quotePrefix="1">
      <alignment horizontal="center" vertical="center" wrapText="1"/>
    </xf>
    <xf numFmtId="0" fontId="7" fillId="33" borderId="73" xfId="0" applyFont="1" applyFill="1" applyBorder="1" applyAlignment="1" quotePrefix="1">
      <alignment horizontal="center" vertical="center" wrapText="1"/>
    </xf>
    <xf numFmtId="0" fontId="8" fillId="33" borderId="73" xfId="0" applyFont="1" applyFill="1" applyBorder="1" applyAlignment="1">
      <alignment horizontal="center" vertical="center" wrapText="1"/>
    </xf>
    <xf numFmtId="0" fontId="8" fillId="33" borderId="77" xfId="0" applyFont="1" applyFill="1" applyBorder="1" applyAlignment="1" quotePrefix="1">
      <alignment horizontal="center" vertical="center" wrapText="1"/>
    </xf>
    <xf numFmtId="0" fontId="2" fillId="0" borderId="25" xfId="0" applyFont="1" applyBorder="1" applyAlignment="1" applyProtection="1">
      <alignment vertical="center"/>
      <protection locked="0"/>
    </xf>
    <xf numFmtId="0" fontId="7" fillId="0" borderId="78" xfId="0" applyFont="1" applyBorder="1" applyAlignment="1" applyProtection="1">
      <alignment horizontal="right" vertical="top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7" fillId="0" borderId="78" xfId="0" applyFont="1" applyBorder="1" applyAlignment="1">
      <alignment horizontal="right" vertical="top"/>
    </xf>
    <xf numFmtId="0" fontId="2" fillId="0" borderId="7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right" vertical="top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top"/>
    </xf>
    <xf numFmtId="0" fontId="9" fillId="0" borderId="41" xfId="0" applyFont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"/>
  <sheetViews>
    <sheetView tabSelected="1" zoomScalePageLayoutView="0" workbookViewId="0" topLeftCell="A16">
      <selection activeCell="C8" sqref="C8:G45"/>
    </sheetView>
  </sheetViews>
  <sheetFormatPr defaultColWidth="9.140625" defaultRowHeight="12.75"/>
  <cols>
    <col min="1" max="1" width="4.28125" style="0" customWidth="1"/>
    <col min="2" max="2" width="25.7109375" style="0" customWidth="1"/>
    <col min="3" max="7" width="4.28125" style="0" customWidth="1"/>
    <col min="8" max="8" width="2.7109375" style="0" customWidth="1"/>
    <col min="9" max="9" width="4.28125" style="0" customWidth="1"/>
    <col min="10" max="11" width="2.7109375" style="0" customWidth="1"/>
    <col min="12" max="12" width="4.28125" style="0" customWidth="1"/>
    <col min="13" max="13" width="2.7109375" style="0" customWidth="1"/>
    <col min="14" max="14" width="4.28125" style="0" customWidth="1"/>
    <col min="15" max="16" width="2.7109375" style="0" customWidth="1"/>
    <col min="17" max="17" width="4.28125" style="0" customWidth="1"/>
    <col min="18" max="18" width="2.7109375" style="0" customWidth="1"/>
    <col min="19" max="19" width="4.28125" style="0" customWidth="1"/>
    <col min="20" max="21" width="2.7109375" style="0" customWidth="1"/>
    <col min="22" max="22" width="4.28125" style="0" customWidth="1"/>
    <col min="23" max="23" width="2.7109375" style="0" customWidth="1"/>
    <col min="24" max="24" width="4.28125" style="0" customWidth="1"/>
    <col min="25" max="26" width="2.7109375" style="0" customWidth="1"/>
    <col min="27" max="27" width="4.28125" style="0" customWidth="1"/>
    <col min="28" max="28" width="2.7109375" style="0" customWidth="1"/>
    <col min="29" max="29" width="4.28125" style="0" customWidth="1"/>
    <col min="30" max="31" width="2.7109375" style="0" customWidth="1"/>
    <col min="32" max="44" width="4.28125" style="0" customWidth="1"/>
  </cols>
  <sheetData>
    <row r="1" spans="1:52" ht="15" customHeight="1">
      <c r="A1" s="136"/>
      <c r="B1" s="137"/>
      <c r="C1" s="137"/>
      <c r="D1" s="137"/>
      <c r="E1" s="137"/>
      <c r="F1" s="137"/>
      <c r="G1" s="137"/>
      <c r="H1" s="126"/>
      <c r="I1" s="137"/>
      <c r="J1" s="137"/>
      <c r="K1" s="126"/>
      <c r="L1" s="137"/>
      <c r="M1" s="126"/>
      <c r="N1" s="137"/>
      <c r="O1" s="137"/>
      <c r="P1" s="126"/>
      <c r="Q1" s="137"/>
      <c r="R1" s="126"/>
      <c r="S1" s="137"/>
      <c r="T1" s="137"/>
      <c r="U1" s="126"/>
      <c r="V1" s="137"/>
      <c r="W1" s="126"/>
      <c r="X1" s="137"/>
      <c r="Y1" s="137"/>
      <c r="Z1" s="126"/>
      <c r="AA1" s="137"/>
      <c r="AB1" s="126"/>
      <c r="AC1" s="137"/>
      <c r="AD1" s="137"/>
      <c r="AE1" s="126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8"/>
      <c r="AZ1" s="190">
        <v>1</v>
      </c>
    </row>
    <row r="2" spans="1:52" ht="15" customHeight="1">
      <c r="A2" s="139"/>
      <c r="B2" s="6"/>
      <c r="C2" s="6"/>
      <c r="D2" s="6"/>
      <c r="E2" s="6"/>
      <c r="F2" s="6"/>
      <c r="G2" s="6"/>
      <c r="H2" s="127"/>
      <c r="I2" s="6"/>
      <c r="J2" s="6"/>
      <c r="K2" s="127"/>
      <c r="L2" s="6"/>
      <c r="M2" s="127"/>
      <c r="N2" s="6"/>
      <c r="O2" s="6"/>
      <c r="P2" s="127"/>
      <c r="Q2" s="6"/>
      <c r="R2" s="127"/>
      <c r="S2" s="6"/>
      <c r="T2" s="6"/>
      <c r="U2" s="127"/>
      <c r="V2" s="6"/>
      <c r="W2" s="127"/>
      <c r="X2" s="6"/>
      <c r="Y2" s="6"/>
      <c r="Z2" s="127"/>
      <c r="AA2" s="6"/>
      <c r="AB2" s="127"/>
      <c r="AC2" s="6"/>
      <c r="AD2" s="6"/>
      <c r="AE2" s="127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6"/>
      <c r="AZ2" s="191">
        <v>2</v>
      </c>
    </row>
    <row r="3" spans="1:52" ht="15" customHeight="1">
      <c r="A3" s="140" t="s">
        <v>10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Z3" s="191">
        <v>3</v>
      </c>
    </row>
    <row r="4" spans="1:52" ht="15" customHeight="1">
      <c r="A4" s="139"/>
      <c r="B4" s="6"/>
      <c r="C4" s="6"/>
      <c r="D4" s="6"/>
      <c r="E4" s="6"/>
      <c r="F4" s="6"/>
      <c r="G4" s="6"/>
      <c r="H4" s="127"/>
      <c r="I4" s="6"/>
      <c r="J4" s="6"/>
      <c r="K4" s="127"/>
      <c r="L4" s="6"/>
      <c r="M4" s="127"/>
      <c r="N4" s="6"/>
      <c r="O4" s="6"/>
      <c r="P4" s="127"/>
      <c r="Q4" s="6"/>
      <c r="R4" s="127"/>
      <c r="S4" s="6"/>
      <c r="T4" s="6"/>
      <c r="U4" s="127"/>
      <c r="V4" s="6"/>
      <c r="W4" s="127"/>
      <c r="X4" s="6"/>
      <c r="Y4" s="6"/>
      <c r="Z4" s="127"/>
      <c r="AA4" s="6"/>
      <c r="AB4" s="127"/>
      <c r="AC4" s="6"/>
      <c r="AD4" s="6"/>
      <c r="AE4" s="127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6"/>
      <c r="AZ4" s="192">
        <v>4</v>
      </c>
    </row>
    <row r="5" spans="1:52" ht="15" customHeight="1">
      <c r="A5" s="143" t="s">
        <v>11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Z5" s="192">
        <v>5</v>
      </c>
    </row>
    <row r="6" spans="1:52" ht="15" customHeight="1" thickBot="1">
      <c r="A6" s="146"/>
      <c r="B6" s="147"/>
      <c r="C6" s="147"/>
      <c r="D6" s="147"/>
      <c r="E6" s="147"/>
      <c r="F6" s="147"/>
      <c r="G6" s="147"/>
      <c r="H6" s="128"/>
      <c r="I6" s="147"/>
      <c r="J6" s="147"/>
      <c r="K6" s="128"/>
      <c r="L6" s="147"/>
      <c r="M6" s="128"/>
      <c r="N6" s="147"/>
      <c r="O6" s="147"/>
      <c r="P6" s="128"/>
      <c r="Q6" s="147"/>
      <c r="R6" s="128"/>
      <c r="S6" s="147"/>
      <c r="T6" s="147"/>
      <c r="U6" s="128"/>
      <c r="V6" s="147"/>
      <c r="W6" s="128"/>
      <c r="X6" s="147"/>
      <c r="Y6" s="147"/>
      <c r="Z6" s="128"/>
      <c r="AA6" s="147"/>
      <c r="AB6" s="128"/>
      <c r="AC6" s="147"/>
      <c r="AD6" s="147"/>
      <c r="AE6" s="128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8"/>
      <c r="AZ6" s="191">
        <v>6</v>
      </c>
    </row>
    <row r="7" spans="1:52" ht="56.25" thickBot="1">
      <c r="A7" s="149"/>
      <c r="B7" s="150" t="s">
        <v>0</v>
      </c>
      <c r="C7" s="151" t="s">
        <v>7</v>
      </c>
      <c r="D7" s="151" t="s">
        <v>8</v>
      </c>
      <c r="E7" s="151" t="s">
        <v>9</v>
      </c>
      <c r="F7" s="151" t="s">
        <v>9</v>
      </c>
      <c r="G7" s="151" t="s">
        <v>9</v>
      </c>
      <c r="H7" s="129"/>
      <c r="I7" s="152" t="s">
        <v>1</v>
      </c>
      <c r="J7" s="153"/>
      <c r="K7" s="153"/>
      <c r="L7" s="154"/>
      <c r="M7" s="155"/>
      <c r="N7" s="152" t="s">
        <v>2</v>
      </c>
      <c r="O7" s="153"/>
      <c r="P7" s="153"/>
      <c r="Q7" s="154"/>
      <c r="R7" s="155"/>
      <c r="S7" s="152" t="s">
        <v>3</v>
      </c>
      <c r="T7" s="153"/>
      <c r="U7" s="153"/>
      <c r="V7" s="154"/>
      <c r="W7" s="155"/>
      <c r="X7" s="152" t="s">
        <v>12</v>
      </c>
      <c r="Y7" s="153"/>
      <c r="Z7" s="153"/>
      <c r="AA7" s="154"/>
      <c r="AB7" s="155"/>
      <c r="AC7" s="152" t="s">
        <v>13</v>
      </c>
      <c r="AD7" s="153"/>
      <c r="AE7" s="153"/>
      <c r="AF7" s="154"/>
      <c r="AG7" s="156" t="s">
        <v>21</v>
      </c>
      <c r="AH7" s="157" t="s">
        <v>6</v>
      </c>
      <c r="AI7" s="157" t="s">
        <v>14</v>
      </c>
      <c r="AJ7" s="157" t="s">
        <v>15</v>
      </c>
      <c r="AK7" s="158" t="s">
        <v>16</v>
      </c>
      <c r="AL7" s="159" t="s">
        <v>22</v>
      </c>
      <c r="AM7" s="160" t="s">
        <v>23</v>
      </c>
      <c r="AN7" s="160" t="s">
        <v>24</v>
      </c>
      <c r="AO7" s="160" t="s">
        <v>25</v>
      </c>
      <c r="AP7" s="160" t="s">
        <v>26</v>
      </c>
      <c r="AQ7" s="161" t="s">
        <v>5</v>
      </c>
      <c r="AR7" s="162" t="s">
        <v>4</v>
      </c>
      <c r="AZ7" s="191">
        <v>7</v>
      </c>
    </row>
    <row r="8" spans="1:52" ht="15" customHeight="1" thickTop="1">
      <c r="A8" s="194">
        <v>1</v>
      </c>
      <c r="B8" s="163"/>
      <c r="C8" s="84">
        <v>2</v>
      </c>
      <c r="D8" s="84">
        <v>38</v>
      </c>
      <c r="E8" s="84">
        <v>20</v>
      </c>
      <c r="F8" s="84">
        <v>3</v>
      </c>
      <c r="G8" s="85">
        <v>4</v>
      </c>
      <c r="H8" s="164">
        <f>VLOOKUP($C8,$A$8:$AF$45,12)</f>
        <v>0</v>
      </c>
      <c r="I8" s="165"/>
      <c r="J8" s="86" t="str">
        <f>IF(OR(COUNTBLANK(I8)&gt;0,COUNTBLANK(L8)&gt;0),"X",IF(OR(AND(I8=13,L8&gt;=0,L8&lt;13),AND(L8=13,I8&gt;=0,I8&lt;13)),IF(AL8=AS8,"-","X"),"X"))</f>
        <v>X</v>
      </c>
      <c r="K8" s="134">
        <f>VLOOKUP($C8,$A$8:$AF$45,9)</f>
        <v>0</v>
      </c>
      <c r="L8" s="166"/>
      <c r="M8" s="167">
        <f>VLOOKUP($D8,$A$8:$AF$45,17)</f>
        <v>0</v>
      </c>
      <c r="N8" s="165"/>
      <c r="O8" s="86" t="str">
        <f>IF(OR(COUNTBLANK(N8)&gt;0,COUNTBLANK(Q8)&gt;0),"X",IF(OR(AND(N8=13,Q8&gt;=0,Q8&lt;13),AND(Q8=13,N8&gt;=0,N8&lt;13)),IF(AM8=AT8,"-","X"),"X"))</f>
        <v>X</v>
      </c>
      <c r="P8" s="134">
        <f>VLOOKUP($D8,$A$8:$AF$45,14)</f>
        <v>0</v>
      </c>
      <c r="Q8" s="166"/>
      <c r="R8" s="167">
        <f>VLOOKUP($E8,$A$8:$AF$45,22)</f>
        <v>0</v>
      </c>
      <c r="S8" s="165"/>
      <c r="T8" s="86" t="str">
        <f>IF(OR(COUNTBLANK(S8)&gt;0,COUNTBLANK(V8)&gt;0),"X",IF(OR(AND(S8=13,V8&gt;=0,V8&lt;13),AND(V8=13,S8&gt;=0,S8&lt;13)),IF(AN8=AU8,"-","X"),"X"))</f>
        <v>X</v>
      </c>
      <c r="U8" s="134">
        <f>VLOOKUP($E8,$A$8:$AF$45,19)</f>
        <v>0</v>
      </c>
      <c r="V8" s="166"/>
      <c r="W8" s="167">
        <f>VLOOKUP($F8,$A$8:$AF$45,27)</f>
        <v>0</v>
      </c>
      <c r="X8" s="165"/>
      <c r="Y8" s="86" t="str">
        <f>IF(OR(COUNTBLANK(X8)&gt;0,COUNTBLANK(AA8)&gt;0),"X",IF(OR(AND(X8=13,AA8&gt;=0,AA8&lt;13),AND(AA8=13,X8&gt;=0,X8&lt;13)),IF(AO8=AV8,"-","X"),"X"))</f>
        <v>X</v>
      </c>
      <c r="Z8" s="134">
        <f>VLOOKUP($F8,$A$8:$AF$45,24)</f>
        <v>0</v>
      </c>
      <c r="AA8" s="166"/>
      <c r="AB8" s="167">
        <f>VLOOKUP($G8,$A$8:$AF$45,32)</f>
        <v>0</v>
      </c>
      <c r="AC8" s="165"/>
      <c r="AD8" s="86" t="str">
        <f>IF(OR(COUNTBLANK(AC8)&gt;0,COUNTBLANK(AF8)&gt;0),"X",IF(OR(AND(AC8=13,AF8&gt;=0,AF8&lt;13),AND(AF8=13,AC8&gt;=0,AC8&lt;13)),IF(AP8=AW8,"-","X"),"X"))</f>
        <v>X</v>
      </c>
      <c r="AE8" s="134">
        <f>VLOOKUP($G8,$A$8:$AF$45,29)</f>
        <v>0</v>
      </c>
      <c r="AF8" s="166"/>
      <c r="AG8" s="168">
        <f>IF(I8=13,1,0)</f>
        <v>0</v>
      </c>
      <c r="AH8" s="116">
        <f>IF(N8=13,1,0)</f>
        <v>0</v>
      </c>
      <c r="AI8" s="116">
        <f>IF(S8=13,1,0)</f>
        <v>0</v>
      </c>
      <c r="AJ8" s="116">
        <f>IF(X8=13,1,0)</f>
        <v>0</v>
      </c>
      <c r="AK8" s="169">
        <f>IF(AC8=13,1,0)</f>
        <v>0</v>
      </c>
      <c r="AL8" s="170">
        <f>(I8-L8)</f>
        <v>0</v>
      </c>
      <c r="AM8" s="116">
        <f>(N8-Q8)</f>
        <v>0</v>
      </c>
      <c r="AN8" s="178">
        <f>(S8-V8)</f>
        <v>0</v>
      </c>
      <c r="AO8" s="116">
        <f>(X8-AA8)</f>
        <v>0</v>
      </c>
      <c r="AP8" s="169">
        <f>(AC8-AF8)</f>
        <v>0</v>
      </c>
      <c r="AQ8" s="188">
        <f>SUM(AG8:AK8)</f>
        <v>0</v>
      </c>
      <c r="AR8" s="171">
        <f>SUM(AL8:AP8)</f>
        <v>0</v>
      </c>
      <c r="AZ8" s="191">
        <v>8</v>
      </c>
    </row>
    <row r="9" spans="1:52" ht="15" customHeight="1">
      <c r="A9" s="195">
        <v>2</v>
      </c>
      <c r="B9" s="172"/>
      <c r="C9" s="18">
        <v>1</v>
      </c>
      <c r="D9" s="18">
        <v>37</v>
      </c>
      <c r="E9" s="18">
        <v>21</v>
      </c>
      <c r="F9" s="18">
        <v>4</v>
      </c>
      <c r="G9" s="19">
        <v>3</v>
      </c>
      <c r="H9" s="130">
        <f aca="true" t="shared" si="0" ref="H9:H45">VLOOKUP($C9,$A$8:$AF$45,12)</f>
        <v>0</v>
      </c>
      <c r="I9" s="173"/>
      <c r="J9" s="83" t="str">
        <f>IF(OR(COUNTBLANK(I9)&gt;0,COUNTBLANK(L9)&gt;0),"X",IF(OR(AND(I9=13,L9&gt;=0,L9&lt;13),AND(L9=13,I9&gt;=0,I9&lt;13)),IF(AL9=AS9,"-","X"),"X"))</f>
        <v>X</v>
      </c>
      <c r="K9" s="132">
        <f aca="true" t="shared" si="1" ref="K9:K45">VLOOKUP($C9,$A$8:$AF$45,9)</f>
        <v>0</v>
      </c>
      <c r="L9" s="174"/>
      <c r="M9" s="175">
        <f aca="true" t="shared" si="2" ref="M9:M45">VLOOKUP($D9,$A$8:$AF$45,17)</f>
        <v>0</v>
      </c>
      <c r="N9" s="176"/>
      <c r="O9" s="83" t="str">
        <f>IF(OR(COUNTBLANK(N9)&gt;0,COUNTBLANK(Q9)&gt;0),"X",IF(OR(AND(N9=13,Q9&gt;=0,Q9&lt;13),AND(Q9=13,N9&gt;=0,N9&lt;13)),IF(AM9=AT9,"-","X"),"X"))</f>
        <v>X</v>
      </c>
      <c r="P9" s="132">
        <f aca="true" t="shared" si="3" ref="P9:P45">VLOOKUP($D9,$A$8:$AF$45,14)</f>
        <v>0</v>
      </c>
      <c r="Q9" s="177"/>
      <c r="R9" s="175">
        <f aca="true" t="shared" si="4" ref="R9:R45">VLOOKUP($E9,$A$8:$AF$45,22)</f>
        <v>0</v>
      </c>
      <c r="S9" s="176"/>
      <c r="T9" s="83" t="str">
        <f>IF(OR(COUNTBLANK(S9)&gt;0,COUNTBLANK(V9)&gt;0),"X",IF(OR(AND(S9=13,V9&gt;=0,V9&lt;13),AND(V9=13,S9&gt;=0,S9&lt;13)),IF(AN9=AU9,"-","X"),"X"))</f>
        <v>X</v>
      </c>
      <c r="U9" s="132">
        <f aca="true" t="shared" si="5" ref="U9:U45">VLOOKUP($E9,$A$8:$AF$45,19)</f>
        <v>0</v>
      </c>
      <c r="V9" s="177"/>
      <c r="W9" s="175">
        <f aca="true" t="shared" si="6" ref="W9:W45">VLOOKUP($F9,$A$8:$AF$45,27)</f>
        <v>0</v>
      </c>
      <c r="X9" s="176"/>
      <c r="Y9" s="83" t="str">
        <f>IF(OR(COUNTBLANK(X9)&gt;0,COUNTBLANK(AA9)&gt;0),"X",IF(OR(AND(X9=13,AA9&gt;=0,AA9&lt;13),AND(AA9=13,X9&gt;=0,X9&lt;13)),IF(AO9=AV9,"-","X"),"X"))</f>
        <v>X</v>
      </c>
      <c r="Z9" s="132">
        <f aca="true" t="shared" si="7" ref="Z9:Z45">VLOOKUP($F9,$A$8:$AF$45,24)</f>
        <v>0</v>
      </c>
      <c r="AA9" s="177"/>
      <c r="AB9" s="167">
        <f aca="true" t="shared" si="8" ref="AB9:AB45">VLOOKUP($G9,$A$8:$AF$45,32)</f>
        <v>0</v>
      </c>
      <c r="AC9" s="176"/>
      <c r="AD9" s="83" t="str">
        <f>IF(OR(COUNTBLANK(AC9)&gt;0,COUNTBLANK(AF9)&gt;0),"X",IF(OR(AND(AC9=13,AF9&gt;=0,AF9&lt;13),AND(AF9=13,AC9&gt;=0,AC9&lt;13)),IF(AP9=AW9,"-","X"),"X"))</f>
        <v>X</v>
      </c>
      <c r="AE9" s="132">
        <f aca="true" t="shared" si="9" ref="AE9:AE45">VLOOKUP($G9,$A$8:$AF$45,29)</f>
        <v>0</v>
      </c>
      <c r="AF9" s="177"/>
      <c r="AG9" s="168">
        <f aca="true" t="shared" si="10" ref="AG9:AG45">IF(I9=13,1,0)</f>
        <v>0</v>
      </c>
      <c r="AH9" s="116">
        <f aca="true" t="shared" si="11" ref="AH9:AH45">IF(N9=13,1,0)</f>
        <v>0</v>
      </c>
      <c r="AI9" s="116">
        <f aca="true" t="shared" si="12" ref="AI9:AI45">IF(S9=13,1,0)</f>
        <v>0</v>
      </c>
      <c r="AJ9" s="116">
        <f aca="true" t="shared" si="13" ref="AJ9:AJ45">IF(X9=13,1,0)</f>
        <v>0</v>
      </c>
      <c r="AK9" s="169">
        <f aca="true" t="shared" si="14" ref="AK9:AK45">IF(AC9=13,1,0)</f>
        <v>0</v>
      </c>
      <c r="AL9" s="135">
        <f aca="true" t="shared" si="15" ref="AL9:AL45">(I9-L9)</f>
        <v>0</v>
      </c>
      <c r="AM9" s="116">
        <f aca="true" t="shared" si="16" ref="AM9:AM45">(N9-Q9)</f>
        <v>0</v>
      </c>
      <c r="AN9" s="178">
        <f>(S9-V9)</f>
        <v>0</v>
      </c>
      <c r="AO9" s="116">
        <f aca="true" t="shared" si="17" ref="AO9:AO45">(X9-AA9)</f>
        <v>0</v>
      </c>
      <c r="AP9" s="169">
        <f aca="true" t="shared" si="18" ref="AP9:AP45">(AC9-AF9)</f>
        <v>0</v>
      </c>
      <c r="AQ9" s="189">
        <f aca="true" t="shared" si="19" ref="AQ9:AQ45">SUM(AG9:AK9)</f>
        <v>0</v>
      </c>
      <c r="AR9" s="89">
        <f aca="true" t="shared" si="20" ref="AR9:AR45">SUM(AL9:AP9)</f>
        <v>0</v>
      </c>
      <c r="AZ9" s="191">
        <v>9</v>
      </c>
    </row>
    <row r="10" spans="1:52" ht="15" customHeight="1">
      <c r="A10" s="195">
        <v>3</v>
      </c>
      <c r="B10" s="172"/>
      <c r="C10" s="18">
        <v>4</v>
      </c>
      <c r="D10" s="18">
        <v>36</v>
      </c>
      <c r="E10" s="18">
        <v>22</v>
      </c>
      <c r="F10" s="18">
        <v>1</v>
      </c>
      <c r="G10" s="19">
        <v>2</v>
      </c>
      <c r="H10" s="130">
        <f t="shared" si="0"/>
        <v>0</v>
      </c>
      <c r="I10" s="173"/>
      <c r="J10" s="82" t="str">
        <f>IF(OR(COUNTBLANK(I10)&gt;0,COUNTBLANK(L10)&gt;0),"X",IF(OR(AND(I10=13,L10&gt;=0,L10&lt;13),AND(L10=13,I10&gt;=0,I10&lt;13)),IF(AL10=AS10,"-","X"),"X"))</f>
        <v>X</v>
      </c>
      <c r="K10" s="132">
        <f t="shared" si="1"/>
        <v>0</v>
      </c>
      <c r="L10" s="174"/>
      <c r="M10" s="175">
        <f t="shared" si="2"/>
        <v>0</v>
      </c>
      <c r="N10" s="173"/>
      <c r="O10" s="82" t="str">
        <f>IF(OR(COUNTBLANK(N10)&gt;0,COUNTBLANK(Q10)&gt;0),"X",IF(OR(AND(N10=13,Q10&gt;=0,Q10&lt;13),AND(Q10=13,N10&gt;=0,N10&lt;13)),IF(AM10=AT10,"-","X"),"X"))</f>
        <v>X</v>
      </c>
      <c r="P10" s="132">
        <f t="shared" si="3"/>
        <v>0</v>
      </c>
      <c r="Q10" s="174"/>
      <c r="R10" s="175">
        <f t="shared" si="4"/>
        <v>0</v>
      </c>
      <c r="S10" s="173"/>
      <c r="T10" s="82" t="str">
        <f>IF(OR(COUNTBLANK(S10)&gt;0,COUNTBLANK(V10)&gt;0),"X",IF(OR(AND(S10=13,V10&gt;=0,V10&lt;13),AND(V10=13,S10&gt;=0,S10&lt;13)),IF(AN10=AU10,"-","X"),"X"))</f>
        <v>X</v>
      </c>
      <c r="U10" s="132">
        <f t="shared" si="5"/>
        <v>0</v>
      </c>
      <c r="V10" s="174"/>
      <c r="W10" s="175">
        <f t="shared" si="6"/>
        <v>0</v>
      </c>
      <c r="X10" s="173"/>
      <c r="Y10" s="82" t="str">
        <f>IF(OR(COUNTBLANK(X10)&gt;0,COUNTBLANK(AA10)&gt;0),"X",IF(OR(AND(X10=13,AA10&gt;=0,AA10&lt;13),AND(AA10=13,X10&gt;=0,X10&lt;13)),IF(AO10=AV10,"-","X"),"X"))</f>
        <v>X</v>
      </c>
      <c r="Z10" s="132">
        <f t="shared" si="7"/>
        <v>0</v>
      </c>
      <c r="AA10" s="174"/>
      <c r="AB10" s="167">
        <f t="shared" si="8"/>
        <v>0</v>
      </c>
      <c r="AC10" s="173"/>
      <c r="AD10" s="82" t="str">
        <f>IF(OR(COUNTBLANK(AC10)&gt;0,COUNTBLANK(AF10)&gt;0),"X",IF(OR(AND(AC10=13,AF10&gt;=0,AF10&lt;13),AND(AF10=13,AC10&gt;=0,AC10&lt;13)),IF(AP10=AW10,"-","X"),"X"))</f>
        <v>X</v>
      </c>
      <c r="AE10" s="132">
        <f t="shared" si="9"/>
        <v>0</v>
      </c>
      <c r="AF10" s="174"/>
      <c r="AG10" s="168">
        <f t="shared" si="10"/>
        <v>0</v>
      </c>
      <c r="AH10" s="116">
        <f t="shared" si="11"/>
        <v>0</v>
      </c>
      <c r="AI10" s="116">
        <f t="shared" si="12"/>
        <v>0</v>
      </c>
      <c r="AJ10" s="116">
        <f t="shared" si="13"/>
        <v>0</v>
      </c>
      <c r="AK10" s="169">
        <f t="shared" si="14"/>
        <v>0</v>
      </c>
      <c r="AL10" s="135">
        <f t="shared" si="15"/>
        <v>0</v>
      </c>
      <c r="AM10" s="116">
        <f t="shared" si="16"/>
        <v>0</v>
      </c>
      <c r="AN10" s="178">
        <f aca="true" t="shared" si="21" ref="AN10:AN45">(S10-V10)</f>
        <v>0</v>
      </c>
      <c r="AO10" s="116">
        <f t="shared" si="17"/>
        <v>0</v>
      </c>
      <c r="AP10" s="169">
        <f t="shared" si="18"/>
        <v>0</v>
      </c>
      <c r="AQ10" s="189">
        <f t="shared" si="19"/>
        <v>0</v>
      </c>
      <c r="AR10" s="89">
        <f t="shared" si="20"/>
        <v>0</v>
      </c>
      <c r="AZ10" s="191">
        <v>10</v>
      </c>
    </row>
    <row r="11" spans="1:52" ht="15" customHeight="1">
      <c r="A11" s="195">
        <v>4</v>
      </c>
      <c r="B11" s="172"/>
      <c r="C11" s="18">
        <v>3</v>
      </c>
      <c r="D11" s="18">
        <v>35</v>
      </c>
      <c r="E11" s="18">
        <v>23</v>
      </c>
      <c r="F11" s="18">
        <v>2</v>
      </c>
      <c r="G11" s="19">
        <v>1</v>
      </c>
      <c r="H11" s="130">
        <f t="shared" si="0"/>
        <v>0</v>
      </c>
      <c r="I11" s="173"/>
      <c r="J11" s="82" t="str">
        <f>IF(OR(COUNTBLANK(I11)&gt;0,COUNTBLANK(L11)&gt;0),"X",IF(OR(AND(I11=13,L11&gt;=0,L11&lt;13),AND(L11=13,I11&gt;=0,I11&lt;13)),IF(AL11=AS11,"-","X"),"X"))</f>
        <v>X</v>
      </c>
      <c r="K11" s="132">
        <f t="shared" si="1"/>
        <v>0</v>
      </c>
      <c r="L11" s="174"/>
      <c r="M11" s="175">
        <f t="shared" si="2"/>
        <v>0</v>
      </c>
      <c r="N11" s="173"/>
      <c r="O11" s="82" t="str">
        <f>IF(OR(COUNTBLANK(N11)&gt;0,COUNTBLANK(Q11)&gt;0),"X",IF(OR(AND(N11=13,Q11&gt;=0,Q11&lt;13),AND(Q11=13,N11&gt;=0,N11&lt;13)),IF(AM11=AT11,"-","X"),"X"))</f>
        <v>X</v>
      </c>
      <c r="P11" s="132">
        <f t="shared" si="3"/>
        <v>0</v>
      </c>
      <c r="Q11" s="174"/>
      <c r="R11" s="175">
        <f t="shared" si="4"/>
        <v>0</v>
      </c>
      <c r="S11" s="173"/>
      <c r="T11" s="82" t="str">
        <f>IF(OR(COUNTBLANK(S11)&gt;0,COUNTBLANK(V11)&gt;0),"X",IF(OR(AND(S11=13,V11&gt;=0,V11&lt;13),AND(V11=13,S11&gt;=0,S11&lt;13)),IF(AN11=AU11,"-","X"),"X"))</f>
        <v>X</v>
      </c>
      <c r="U11" s="132">
        <f t="shared" si="5"/>
        <v>0</v>
      </c>
      <c r="V11" s="174"/>
      <c r="W11" s="175">
        <f t="shared" si="6"/>
        <v>0</v>
      </c>
      <c r="X11" s="173"/>
      <c r="Y11" s="82" t="str">
        <f>IF(OR(COUNTBLANK(X11)&gt;0,COUNTBLANK(AA11)&gt;0),"X",IF(OR(AND(X11=13,AA11&gt;=0,AA11&lt;13),AND(AA11=13,X11&gt;=0,X11&lt;13)),IF(AO11=AV11,"-","X"),"X"))</f>
        <v>X</v>
      </c>
      <c r="Z11" s="132">
        <f t="shared" si="7"/>
        <v>0</v>
      </c>
      <c r="AA11" s="174"/>
      <c r="AB11" s="167">
        <f t="shared" si="8"/>
        <v>0</v>
      </c>
      <c r="AC11" s="173"/>
      <c r="AD11" s="82" t="str">
        <f>IF(OR(COUNTBLANK(AC11)&gt;0,COUNTBLANK(AF11)&gt;0),"X",IF(OR(AND(AC11=13,AF11&gt;=0,AF11&lt;13),AND(AF11=13,AC11&gt;=0,AC11&lt;13)),IF(AP11=AW11,"-","X"),"X"))</f>
        <v>X</v>
      </c>
      <c r="AE11" s="132">
        <f t="shared" si="9"/>
        <v>0</v>
      </c>
      <c r="AF11" s="174"/>
      <c r="AG11" s="168">
        <f t="shared" si="10"/>
        <v>0</v>
      </c>
      <c r="AH11" s="116">
        <f t="shared" si="11"/>
        <v>0</v>
      </c>
      <c r="AI11" s="116">
        <f t="shared" si="12"/>
        <v>0</v>
      </c>
      <c r="AJ11" s="116">
        <f t="shared" si="13"/>
        <v>0</v>
      </c>
      <c r="AK11" s="169">
        <f t="shared" si="14"/>
        <v>0</v>
      </c>
      <c r="AL11" s="135">
        <f t="shared" si="15"/>
        <v>0</v>
      </c>
      <c r="AM11" s="116">
        <f t="shared" si="16"/>
        <v>0</v>
      </c>
      <c r="AN11" s="178">
        <f t="shared" si="21"/>
        <v>0</v>
      </c>
      <c r="AO11" s="116">
        <f t="shared" si="17"/>
        <v>0</v>
      </c>
      <c r="AP11" s="169">
        <f t="shared" si="18"/>
        <v>0</v>
      </c>
      <c r="AQ11" s="189">
        <f t="shared" si="19"/>
        <v>0</v>
      </c>
      <c r="AR11" s="89">
        <f t="shared" si="20"/>
        <v>0</v>
      </c>
      <c r="AZ11" s="192">
        <v>11</v>
      </c>
    </row>
    <row r="12" spans="1:52" ht="15" customHeight="1">
      <c r="A12" s="195">
        <v>5</v>
      </c>
      <c r="B12" s="172"/>
      <c r="C12" s="18">
        <v>6</v>
      </c>
      <c r="D12" s="18">
        <v>34</v>
      </c>
      <c r="E12" s="18">
        <v>24</v>
      </c>
      <c r="F12" s="18">
        <v>7</v>
      </c>
      <c r="G12" s="19">
        <v>22</v>
      </c>
      <c r="H12" s="130">
        <f t="shared" si="0"/>
        <v>0</v>
      </c>
      <c r="I12" s="173"/>
      <c r="J12" s="82" t="str">
        <f>IF(OR(COUNTBLANK(I12)&gt;0,COUNTBLANK(L12)&gt;0),"X",IF(OR(AND(I12=13,L12&gt;=0,L12&lt;13),AND(L12=13,I12&gt;=0,I12&lt;13)),IF(AL12=AS12,"-","X"),"X"))</f>
        <v>X</v>
      </c>
      <c r="K12" s="132">
        <f t="shared" si="1"/>
        <v>0</v>
      </c>
      <c r="L12" s="174"/>
      <c r="M12" s="175">
        <f t="shared" si="2"/>
        <v>0</v>
      </c>
      <c r="N12" s="173"/>
      <c r="O12" s="82" t="str">
        <f>IF(OR(COUNTBLANK(N12)&gt;0,COUNTBLANK(Q12)&gt;0),"X",IF(OR(AND(N12=13,Q12&gt;=0,Q12&lt;13),AND(Q12=13,N12&gt;=0,N12&lt;13)),IF(AM12=AT12,"-","X"),"X"))</f>
        <v>X</v>
      </c>
      <c r="P12" s="132">
        <f t="shared" si="3"/>
        <v>0</v>
      </c>
      <c r="Q12" s="174"/>
      <c r="R12" s="175">
        <f t="shared" si="4"/>
        <v>0</v>
      </c>
      <c r="S12" s="173"/>
      <c r="T12" s="82" t="str">
        <f>IF(OR(COUNTBLANK(S12)&gt;0,COUNTBLANK(V12)&gt;0),"X",IF(OR(AND(S12=13,V12&gt;=0,V12&lt;13),AND(V12=13,S12&gt;=0,S12&lt;13)),IF(AN12=AU12,"-","X"),"X"))</f>
        <v>X</v>
      </c>
      <c r="U12" s="132">
        <f t="shared" si="5"/>
        <v>0</v>
      </c>
      <c r="V12" s="174"/>
      <c r="W12" s="175">
        <f t="shared" si="6"/>
        <v>0</v>
      </c>
      <c r="X12" s="173"/>
      <c r="Y12" s="82" t="str">
        <f>IF(OR(COUNTBLANK(X12)&gt;0,COUNTBLANK(AA12)&gt;0),"X",IF(OR(AND(X12=13,AA12&gt;=0,AA12&lt;13),AND(AA12=13,X12&gt;=0,X12&lt;13)),IF(AO12=AV12,"-","X"),"X"))</f>
        <v>X</v>
      </c>
      <c r="Z12" s="132">
        <f t="shared" si="7"/>
        <v>0</v>
      </c>
      <c r="AA12" s="174"/>
      <c r="AB12" s="167">
        <f t="shared" si="8"/>
        <v>0</v>
      </c>
      <c r="AC12" s="173"/>
      <c r="AD12" s="82" t="str">
        <f>IF(OR(COUNTBLANK(AC12)&gt;0,COUNTBLANK(AF12)&gt;0),"X",IF(OR(AND(AC12=13,AF12&gt;=0,AF12&lt;13),AND(AF12=13,AC12&gt;=0,AC12&lt;13)),IF(AP12=AW12,"-","X"),"X"))</f>
        <v>X</v>
      </c>
      <c r="AE12" s="132">
        <f t="shared" si="9"/>
        <v>0</v>
      </c>
      <c r="AF12" s="174"/>
      <c r="AG12" s="168">
        <f t="shared" si="10"/>
        <v>0</v>
      </c>
      <c r="AH12" s="116">
        <f t="shared" si="11"/>
        <v>0</v>
      </c>
      <c r="AI12" s="116">
        <f t="shared" si="12"/>
        <v>0</v>
      </c>
      <c r="AJ12" s="116">
        <f t="shared" si="13"/>
        <v>0</v>
      </c>
      <c r="AK12" s="169">
        <f t="shared" si="14"/>
        <v>0</v>
      </c>
      <c r="AL12" s="135">
        <f t="shared" si="15"/>
        <v>0</v>
      </c>
      <c r="AM12" s="116">
        <f t="shared" si="16"/>
        <v>0</v>
      </c>
      <c r="AN12" s="178">
        <f t="shared" si="21"/>
        <v>0</v>
      </c>
      <c r="AO12" s="116">
        <f t="shared" si="17"/>
        <v>0</v>
      </c>
      <c r="AP12" s="169">
        <f t="shared" si="18"/>
        <v>0</v>
      </c>
      <c r="AQ12" s="189">
        <f t="shared" si="19"/>
        <v>0</v>
      </c>
      <c r="AR12" s="89">
        <f t="shared" si="20"/>
        <v>0</v>
      </c>
      <c r="AZ12" s="192">
        <v>12</v>
      </c>
    </row>
    <row r="13" spans="1:52" ht="15" customHeight="1">
      <c r="A13" s="195">
        <v>6</v>
      </c>
      <c r="B13" s="172"/>
      <c r="C13" s="18">
        <v>5</v>
      </c>
      <c r="D13" s="18">
        <v>33</v>
      </c>
      <c r="E13" s="18">
        <v>25</v>
      </c>
      <c r="F13" s="18">
        <v>8</v>
      </c>
      <c r="G13" s="19">
        <v>23</v>
      </c>
      <c r="H13" s="130">
        <f t="shared" si="0"/>
        <v>0</v>
      </c>
      <c r="I13" s="173"/>
      <c r="J13" s="82" t="str">
        <f>IF(OR(COUNTBLANK(I13)&gt;0,COUNTBLANK(L13)&gt;0),"X",IF(OR(AND(I13=13,L13&gt;=0,L13&lt;13),AND(L13=13,I13&gt;=0,I13&lt;13)),IF(AL13=AS13,"-","X"),"X"))</f>
        <v>X</v>
      </c>
      <c r="K13" s="132">
        <f t="shared" si="1"/>
        <v>0</v>
      </c>
      <c r="L13" s="174"/>
      <c r="M13" s="175">
        <f t="shared" si="2"/>
        <v>0</v>
      </c>
      <c r="N13" s="173"/>
      <c r="O13" s="82" t="str">
        <f>IF(OR(COUNTBLANK(N13)&gt;0,COUNTBLANK(Q13)&gt;0),"X",IF(OR(AND(N13=13,Q13&gt;=0,Q13&lt;13),AND(Q13=13,N13&gt;=0,N13&lt;13)),IF(AM13=AT13,"-","X"),"X"))</f>
        <v>X</v>
      </c>
      <c r="P13" s="132">
        <f t="shared" si="3"/>
        <v>0</v>
      </c>
      <c r="Q13" s="174"/>
      <c r="R13" s="175">
        <f t="shared" si="4"/>
        <v>0</v>
      </c>
      <c r="S13" s="173"/>
      <c r="T13" s="82" t="str">
        <f>IF(OR(COUNTBLANK(S13)&gt;0,COUNTBLANK(V13)&gt;0),"X",IF(OR(AND(S13=13,V13&gt;=0,V13&lt;13),AND(V13=13,S13&gt;=0,S13&lt;13)),IF(AN13=AU13,"-","X"),"X"))</f>
        <v>X</v>
      </c>
      <c r="U13" s="132">
        <f t="shared" si="5"/>
        <v>0</v>
      </c>
      <c r="V13" s="174"/>
      <c r="W13" s="175">
        <f t="shared" si="6"/>
        <v>0</v>
      </c>
      <c r="X13" s="173"/>
      <c r="Y13" s="82" t="str">
        <f>IF(OR(COUNTBLANK(X13)&gt;0,COUNTBLANK(AA13)&gt;0),"X",IF(OR(AND(X13=13,AA13&gt;=0,AA13&lt;13),AND(AA13=13,X13&gt;=0,X13&lt;13)),IF(AO13=AV13,"-","X"),"X"))</f>
        <v>X</v>
      </c>
      <c r="Z13" s="132">
        <f t="shared" si="7"/>
        <v>0</v>
      </c>
      <c r="AA13" s="174"/>
      <c r="AB13" s="167">
        <f t="shared" si="8"/>
        <v>0</v>
      </c>
      <c r="AC13" s="173"/>
      <c r="AD13" s="82" t="str">
        <f>IF(OR(COUNTBLANK(AC13)&gt;0,COUNTBLANK(AF13)&gt;0),"X",IF(OR(AND(AC13=13,AF13&gt;=0,AF13&lt;13),AND(AF13=13,AC13&gt;=0,AC13&lt;13)),IF(AP13=AW13,"-","X"),"X"))</f>
        <v>X</v>
      </c>
      <c r="AE13" s="132">
        <f t="shared" si="9"/>
        <v>0</v>
      </c>
      <c r="AF13" s="174"/>
      <c r="AG13" s="168">
        <f t="shared" si="10"/>
        <v>0</v>
      </c>
      <c r="AH13" s="116">
        <f t="shared" si="11"/>
        <v>0</v>
      </c>
      <c r="AI13" s="116">
        <f t="shared" si="12"/>
        <v>0</v>
      </c>
      <c r="AJ13" s="116">
        <f t="shared" si="13"/>
        <v>0</v>
      </c>
      <c r="AK13" s="169">
        <f t="shared" si="14"/>
        <v>0</v>
      </c>
      <c r="AL13" s="135">
        <f t="shared" si="15"/>
        <v>0</v>
      </c>
      <c r="AM13" s="116">
        <f t="shared" si="16"/>
        <v>0</v>
      </c>
      <c r="AN13" s="178">
        <f t="shared" si="21"/>
        <v>0</v>
      </c>
      <c r="AO13" s="116">
        <f t="shared" si="17"/>
        <v>0</v>
      </c>
      <c r="AP13" s="169">
        <f t="shared" si="18"/>
        <v>0</v>
      </c>
      <c r="AQ13" s="189">
        <f t="shared" si="19"/>
        <v>0</v>
      </c>
      <c r="AR13" s="89">
        <f t="shared" si="20"/>
        <v>0</v>
      </c>
      <c r="AZ13" s="192">
        <v>13</v>
      </c>
    </row>
    <row r="14" spans="1:52" ht="15" customHeight="1">
      <c r="A14" s="195">
        <v>7</v>
      </c>
      <c r="B14" s="172"/>
      <c r="C14" s="18">
        <v>8</v>
      </c>
      <c r="D14" s="18">
        <v>32</v>
      </c>
      <c r="E14" s="18">
        <v>26</v>
      </c>
      <c r="F14" s="18">
        <v>5</v>
      </c>
      <c r="G14" s="19">
        <v>24</v>
      </c>
      <c r="H14" s="130">
        <f t="shared" si="0"/>
        <v>0</v>
      </c>
      <c r="I14" s="173"/>
      <c r="J14" s="82" t="str">
        <f>IF(OR(COUNTBLANK(I14)&gt;0,COUNTBLANK(L14)&gt;0),"X",IF(OR(AND(I14=13,L14&gt;=0,L14&lt;13),AND(L14=13,I14&gt;=0,I14&lt;13)),IF(AL14=AS14,"-","X"),"X"))</f>
        <v>X</v>
      </c>
      <c r="K14" s="132">
        <f t="shared" si="1"/>
        <v>0</v>
      </c>
      <c r="L14" s="174"/>
      <c r="M14" s="175">
        <f t="shared" si="2"/>
        <v>0</v>
      </c>
      <c r="N14" s="173"/>
      <c r="O14" s="82" t="str">
        <f>IF(OR(COUNTBLANK(N14)&gt;0,COUNTBLANK(Q14)&gt;0),"X",IF(OR(AND(N14=13,Q14&gt;=0,Q14&lt;13),AND(Q14=13,N14&gt;=0,N14&lt;13)),IF(AM14=AT14,"-","X"),"X"))</f>
        <v>X</v>
      </c>
      <c r="P14" s="132">
        <f t="shared" si="3"/>
        <v>0</v>
      </c>
      <c r="Q14" s="174"/>
      <c r="R14" s="175">
        <f t="shared" si="4"/>
        <v>0</v>
      </c>
      <c r="S14" s="173"/>
      <c r="T14" s="82" t="str">
        <f>IF(OR(COUNTBLANK(S14)&gt;0,COUNTBLANK(V14)&gt;0),"X",IF(OR(AND(S14=13,V14&gt;=0,V14&lt;13),AND(V14=13,S14&gt;=0,S14&lt;13)),IF(AN14=AU14,"-","X"),"X"))</f>
        <v>X</v>
      </c>
      <c r="U14" s="132">
        <f t="shared" si="5"/>
        <v>0</v>
      </c>
      <c r="V14" s="174"/>
      <c r="W14" s="175">
        <f t="shared" si="6"/>
        <v>0</v>
      </c>
      <c r="X14" s="173"/>
      <c r="Y14" s="82" t="str">
        <f>IF(OR(COUNTBLANK(X14)&gt;0,COUNTBLANK(AA14)&gt;0),"X",IF(OR(AND(X14=13,AA14&gt;=0,AA14&lt;13),AND(AA14=13,X14&gt;=0,X14&lt;13)),IF(AO14=AV14,"-","X"),"X"))</f>
        <v>X</v>
      </c>
      <c r="Z14" s="132">
        <f t="shared" si="7"/>
        <v>0</v>
      </c>
      <c r="AA14" s="174"/>
      <c r="AB14" s="167">
        <f t="shared" si="8"/>
        <v>0</v>
      </c>
      <c r="AC14" s="173"/>
      <c r="AD14" s="82" t="str">
        <f>IF(OR(COUNTBLANK(AC14)&gt;0,COUNTBLANK(AF14)&gt;0),"X",IF(OR(AND(AC14=13,AF14&gt;=0,AF14&lt;13),AND(AF14=13,AC14&gt;=0,AC14&lt;13)),IF(AP14=AW14,"-","X"),"X"))</f>
        <v>X</v>
      </c>
      <c r="AE14" s="132">
        <f t="shared" si="9"/>
        <v>0</v>
      </c>
      <c r="AF14" s="174"/>
      <c r="AG14" s="168">
        <f t="shared" si="10"/>
        <v>0</v>
      </c>
      <c r="AH14" s="116">
        <f t="shared" si="11"/>
        <v>0</v>
      </c>
      <c r="AI14" s="116">
        <f t="shared" si="12"/>
        <v>0</v>
      </c>
      <c r="AJ14" s="116">
        <f t="shared" si="13"/>
        <v>0</v>
      </c>
      <c r="AK14" s="169">
        <f t="shared" si="14"/>
        <v>0</v>
      </c>
      <c r="AL14" s="135">
        <f t="shared" si="15"/>
        <v>0</v>
      </c>
      <c r="AM14" s="116">
        <f t="shared" si="16"/>
        <v>0</v>
      </c>
      <c r="AN14" s="178">
        <f t="shared" si="21"/>
        <v>0</v>
      </c>
      <c r="AO14" s="116">
        <f t="shared" si="17"/>
        <v>0</v>
      </c>
      <c r="AP14" s="169">
        <f t="shared" si="18"/>
        <v>0</v>
      </c>
      <c r="AQ14" s="189">
        <f t="shared" si="19"/>
        <v>0</v>
      </c>
      <c r="AR14" s="89">
        <f t="shared" si="20"/>
        <v>0</v>
      </c>
      <c r="AZ14" s="191">
        <v>14</v>
      </c>
    </row>
    <row r="15" spans="1:52" ht="15" customHeight="1">
      <c r="A15" s="195">
        <v>8</v>
      </c>
      <c r="B15" s="172"/>
      <c r="C15" s="18">
        <v>7</v>
      </c>
      <c r="D15" s="18">
        <v>31</v>
      </c>
      <c r="E15" s="18">
        <v>27</v>
      </c>
      <c r="F15" s="18">
        <v>6</v>
      </c>
      <c r="G15" s="19">
        <v>25</v>
      </c>
      <c r="H15" s="130">
        <f t="shared" si="0"/>
        <v>0</v>
      </c>
      <c r="I15" s="173"/>
      <c r="J15" s="82" t="str">
        <f>IF(OR(COUNTBLANK(I15)&gt;0,COUNTBLANK(L15)&gt;0),"X",IF(OR(AND(I15=13,L15&gt;=0,L15&lt;13),AND(L15=13,I15&gt;=0,I15&lt;13)),IF(AL15=AS15,"-","X"),"X"))</f>
        <v>X</v>
      </c>
      <c r="K15" s="132">
        <f t="shared" si="1"/>
        <v>0</v>
      </c>
      <c r="L15" s="174"/>
      <c r="M15" s="175">
        <f t="shared" si="2"/>
        <v>0</v>
      </c>
      <c r="N15" s="173"/>
      <c r="O15" s="82" t="str">
        <f>IF(OR(COUNTBLANK(N15)&gt;0,COUNTBLANK(Q15)&gt;0),"X",IF(OR(AND(N15=13,Q15&gt;=0,Q15&lt;13),AND(Q15=13,N15&gt;=0,N15&lt;13)),IF(AM15=AT15,"-","X"),"X"))</f>
        <v>X</v>
      </c>
      <c r="P15" s="132">
        <f t="shared" si="3"/>
        <v>0</v>
      </c>
      <c r="Q15" s="174"/>
      <c r="R15" s="175">
        <f t="shared" si="4"/>
        <v>0</v>
      </c>
      <c r="S15" s="173"/>
      <c r="T15" s="82" t="str">
        <f>IF(OR(COUNTBLANK(S15)&gt;0,COUNTBLANK(V15)&gt;0),"X",IF(OR(AND(S15=13,V15&gt;=0,V15&lt;13),AND(V15=13,S15&gt;=0,S15&lt;13)),IF(AN15=AU15,"-","X"),"X"))</f>
        <v>X</v>
      </c>
      <c r="U15" s="132">
        <f t="shared" si="5"/>
        <v>0</v>
      </c>
      <c r="V15" s="174"/>
      <c r="W15" s="175">
        <f t="shared" si="6"/>
        <v>0</v>
      </c>
      <c r="X15" s="173"/>
      <c r="Y15" s="82" t="str">
        <f>IF(OR(COUNTBLANK(X15)&gt;0,COUNTBLANK(AA15)&gt;0),"X",IF(OR(AND(X15=13,AA15&gt;=0,AA15&lt;13),AND(AA15=13,X15&gt;=0,X15&lt;13)),IF(AO15=AV15,"-","X"),"X"))</f>
        <v>X</v>
      </c>
      <c r="Z15" s="132">
        <f t="shared" si="7"/>
        <v>0</v>
      </c>
      <c r="AA15" s="174"/>
      <c r="AB15" s="167">
        <f t="shared" si="8"/>
        <v>0</v>
      </c>
      <c r="AC15" s="173"/>
      <c r="AD15" s="82" t="str">
        <f>IF(OR(COUNTBLANK(AC15)&gt;0,COUNTBLANK(AF15)&gt;0),"X",IF(OR(AND(AC15=13,AF15&gt;=0,AF15&lt;13),AND(AF15=13,AC15&gt;=0,AC15&lt;13)),IF(AP15=AW15,"-","X"),"X"))</f>
        <v>X</v>
      </c>
      <c r="AE15" s="132">
        <f t="shared" si="9"/>
        <v>0</v>
      </c>
      <c r="AF15" s="174"/>
      <c r="AG15" s="168">
        <f t="shared" si="10"/>
        <v>0</v>
      </c>
      <c r="AH15" s="116">
        <f t="shared" si="11"/>
        <v>0</v>
      </c>
      <c r="AI15" s="116">
        <f t="shared" si="12"/>
        <v>0</v>
      </c>
      <c r="AJ15" s="116">
        <f t="shared" si="13"/>
        <v>0</v>
      </c>
      <c r="AK15" s="169">
        <f t="shared" si="14"/>
        <v>0</v>
      </c>
      <c r="AL15" s="135">
        <f t="shared" si="15"/>
        <v>0</v>
      </c>
      <c r="AM15" s="116">
        <f t="shared" si="16"/>
        <v>0</v>
      </c>
      <c r="AN15" s="178">
        <f t="shared" si="21"/>
        <v>0</v>
      </c>
      <c r="AO15" s="116">
        <f t="shared" si="17"/>
        <v>0</v>
      </c>
      <c r="AP15" s="169">
        <f t="shared" si="18"/>
        <v>0</v>
      </c>
      <c r="AQ15" s="189">
        <f t="shared" si="19"/>
        <v>0</v>
      </c>
      <c r="AR15" s="89">
        <f t="shared" si="20"/>
        <v>0</v>
      </c>
      <c r="AZ15" s="191">
        <v>15</v>
      </c>
    </row>
    <row r="16" spans="1:52" ht="15" customHeight="1">
      <c r="A16" s="195">
        <v>9</v>
      </c>
      <c r="B16" s="172"/>
      <c r="C16" s="18">
        <v>10</v>
      </c>
      <c r="D16" s="18">
        <v>30</v>
      </c>
      <c r="E16" s="18">
        <v>28</v>
      </c>
      <c r="F16" s="18">
        <v>11</v>
      </c>
      <c r="G16" s="19">
        <v>26</v>
      </c>
      <c r="H16" s="130">
        <f t="shared" si="0"/>
        <v>0</v>
      </c>
      <c r="I16" s="173"/>
      <c r="J16" s="82" t="str">
        <f>IF(OR(COUNTBLANK(I16)&gt;0,COUNTBLANK(L16)&gt;0),"X",IF(OR(AND(I16=13,L16&gt;=0,L16&lt;13),AND(L16=13,I16&gt;=0,I16&lt;13)),IF(AL16=AS16,"-","X"),"X"))</f>
        <v>X</v>
      </c>
      <c r="K16" s="132">
        <f t="shared" si="1"/>
        <v>0</v>
      </c>
      <c r="L16" s="174"/>
      <c r="M16" s="175">
        <f t="shared" si="2"/>
        <v>0</v>
      </c>
      <c r="N16" s="173"/>
      <c r="O16" s="82" t="str">
        <f>IF(OR(COUNTBLANK(N16)&gt;0,COUNTBLANK(Q16)&gt;0),"X",IF(OR(AND(N16=13,Q16&gt;=0,Q16&lt;13),AND(Q16=13,N16&gt;=0,N16&lt;13)),IF(AM16=AT16,"-","X"),"X"))</f>
        <v>X</v>
      </c>
      <c r="P16" s="132">
        <f t="shared" si="3"/>
        <v>0</v>
      </c>
      <c r="Q16" s="174"/>
      <c r="R16" s="175">
        <f t="shared" si="4"/>
        <v>0</v>
      </c>
      <c r="S16" s="173"/>
      <c r="T16" s="82" t="str">
        <f>IF(OR(COUNTBLANK(S16)&gt;0,COUNTBLANK(V16)&gt;0),"X",IF(OR(AND(S16=13,V16&gt;=0,V16&lt;13),AND(V16=13,S16&gt;=0,S16&lt;13)),IF(AN16=AU16,"-","X"),"X"))</f>
        <v>X</v>
      </c>
      <c r="U16" s="132">
        <f t="shared" si="5"/>
        <v>0</v>
      </c>
      <c r="V16" s="174"/>
      <c r="W16" s="175">
        <f t="shared" si="6"/>
        <v>0</v>
      </c>
      <c r="X16" s="173"/>
      <c r="Y16" s="82" t="str">
        <f>IF(OR(COUNTBLANK(X16)&gt;0,COUNTBLANK(AA16)&gt;0),"X",IF(OR(AND(X16=13,AA16&gt;=0,AA16&lt;13),AND(AA16=13,X16&gt;=0,X16&lt;13)),IF(AO16=AV16,"-","X"),"X"))</f>
        <v>X</v>
      </c>
      <c r="Z16" s="132">
        <f t="shared" si="7"/>
        <v>0</v>
      </c>
      <c r="AA16" s="174"/>
      <c r="AB16" s="167">
        <f t="shared" si="8"/>
        <v>0</v>
      </c>
      <c r="AC16" s="173"/>
      <c r="AD16" s="82" t="str">
        <f>IF(OR(COUNTBLANK(AC16)&gt;0,COUNTBLANK(AF16)&gt;0),"X",IF(OR(AND(AC16=13,AF16&gt;=0,AF16&lt;13),AND(AF16=13,AC16&gt;=0,AC16&lt;13)),IF(AP16=AW16,"-","X"),"X"))</f>
        <v>X</v>
      </c>
      <c r="AE16" s="132">
        <f t="shared" si="9"/>
        <v>0</v>
      </c>
      <c r="AF16" s="174"/>
      <c r="AG16" s="168">
        <f t="shared" si="10"/>
        <v>0</v>
      </c>
      <c r="AH16" s="116">
        <f t="shared" si="11"/>
        <v>0</v>
      </c>
      <c r="AI16" s="116">
        <f t="shared" si="12"/>
        <v>0</v>
      </c>
      <c r="AJ16" s="116">
        <f t="shared" si="13"/>
        <v>0</v>
      </c>
      <c r="AK16" s="169">
        <f t="shared" si="14"/>
        <v>0</v>
      </c>
      <c r="AL16" s="135">
        <f t="shared" si="15"/>
        <v>0</v>
      </c>
      <c r="AM16" s="116">
        <f t="shared" si="16"/>
        <v>0</v>
      </c>
      <c r="AN16" s="178">
        <f t="shared" si="21"/>
        <v>0</v>
      </c>
      <c r="AO16" s="116">
        <f t="shared" si="17"/>
        <v>0</v>
      </c>
      <c r="AP16" s="169">
        <f t="shared" si="18"/>
        <v>0</v>
      </c>
      <c r="AQ16" s="189">
        <f t="shared" si="19"/>
        <v>0</v>
      </c>
      <c r="AR16" s="89">
        <f t="shared" si="20"/>
        <v>0</v>
      </c>
      <c r="AZ16" s="191">
        <v>16</v>
      </c>
    </row>
    <row r="17" spans="1:52" ht="15" customHeight="1">
      <c r="A17" s="195">
        <v>10</v>
      </c>
      <c r="B17" s="172"/>
      <c r="C17" s="18">
        <v>9</v>
      </c>
      <c r="D17" s="18">
        <v>29</v>
      </c>
      <c r="E17" s="18">
        <v>30</v>
      </c>
      <c r="F17" s="18">
        <v>12</v>
      </c>
      <c r="G17" s="19">
        <v>28</v>
      </c>
      <c r="H17" s="130">
        <f t="shared" si="0"/>
        <v>0</v>
      </c>
      <c r="I17" s="173"/>
      <c r="J17" s="82" t="str">
        <f>IF(OR(COUNTBLANK(I17)&gt;0,COUNTBLANK(L17)&gt;0),"X",IF(OR(AND(I17=13,L17&gt;=0,L17&lt;13),AND(L17=13,I17&gt;=0,I17&lt;13)),IF(AL17=AS17,"-","X"),"X"))</f>
        <v>X</v>
      </c>
      <c r="K17" s="132">
        <f t="shared" si="1"/>
        <v>0</v>
      </c>
      <c r="L17" s="174"/>
      <c r="M17" s="175">
        <f t="shared" si="2"/>
        <v>0</v>
      </c>
      <c r="N17" s="173"/>
      <c r="O17" s="82" t="str">
        <f>IF(OR(COUNTBLANK(N17)&gt;0,COUNTBLANK(Q17)&gt;0),"X",IF(OR(AND(N17=13,Q17&gt;=0,Q17&lt;13),AND(Q17=13,N17&gt;=0,N17&lt;13)),IF(AM17=AT17,"-","X"),"X"))</f>
        <v>X</v>
      </c>
      <c r="P17" s="132">
        <f t="shared" si="3"/>
        <v>0</v>
      </c>
      <c r="Q17" s="174"/>
      <c r="R17" s="175">
        <f t="shared" si="4"/>
        <v>0</v>
      </c>
      <c r="S17" s="173"/>
      <c r="T17" s="82" t="str">
        <f>IF(OR(COUNTBLANK(S17)&gt;0,COUNTBLANK(V17)&gt;0),"X",IF(OR(AND(S17=13,V17&gt;=0,V17&lt;13),AND(V17=13,S17&gt;=0,S17&lt;13)),IF(AN17=AU17,"-","X"),"X"))</f>
        <v>X</v>
      </c>
      <c r="U17" s="132">
        <f t="shared" si="5"/>
        <v>0</v>
      </c>
      <c r="V17" s="174"/>
      <c r="W17" s="175">
        <f t="shared" si="6"/>
        <v>0</v>
      </c>
      <c r="X17" s="173"/>
      <c r="Y17" s="82" t="str">
        <f>IF(OR(COUNTBLANK(X17)&gt;0,COUNTBLANK(AA17)&gt;0),"X",IF(OR(AND(X17=13,AA17&gt;=0,AA17&lt;13),AND(AA17=13,X17&gt;=0,X17&lt;13)),IF(AO17=AV17,"-","X"),"X"))</f>
        <v>X</v>
      </c>
      <c r="Z17" s="132">
        <f t="shared" si="7"/>
        <v>0</v>
      </c>
      <c r="AA17" s="174"/>
      <c r="AB17" s="167">
        <f t="shared" si="8"/>
        <v>0</v>
      </c>
      <c r="AC17" s="173"/>
      <c r="AD17" s="82" t="str">
        <f>IF(OR(COUNTBLANK(AC17)&gt;0,COUNTBLANK(AF17)&gt;0),"X",IF(OR(AND(AC17=13,AF17&gt;=0,AF17&lt;13),AND(AF17=13,AC17&gt;=0,AC17&lt;13)),IF(AP17=AW17,"-","X"),"X"))</f>
        <v>X</v>
      </c>
      <c r="AE17" s="132">
        <f t="shared" si="9"/>
        <v>0</v>
      </c>
      <c r="AF17" s="174"/>
      <c r="AG17" s="168">
        <f t="shared" si="10"/>
        <v>0</v>
      </c>
      <c r="AH17" s="116">
        <f t="shared" si="11"/>
        <v>0</v>
      </c>
      <c r="AI17" s="116">
        <f t="shared" si="12"/>
        <v>0</v>
      </c>
      <c r="AJ17" s="116">
        <f t="shared" si="13"/>
        <v>0</v>
      </c>
      <c r="AK17" s="169">
        <f t="shared" si="14"/>
        <v>0</v>
      </c>
      <c r="AL17" s="135">
        <f t="shared" si="15"/>
        <v>0</v>
      </c>
      <c r="AM17" s="116">
        <f t="shared" si="16"/>
        <v>0</v>
      </c>
      <c r="AN17" s="178">
        <f t="shared" si="21"/>
        <v>0</v>
      </c>
      <c r="AO17" s="116">
        <f t="shared" si="17"/>
        <v>0</v>
      </c>
      <c r="AP17" s="169">
        <f t="shared" si="18"/>
        <v>0</v>
      </c>
      <c r="AQ17" s="189">
        <f t="shared" si="19"/>
        <v>0</v>
      </c>
      <c r="AR17" s="89">
        <f t="shared" si="20"/>
        <v>0</v>
      </c>
      <c r="AZ17" s="191">
        <v>17</v>
      </c>
    </row>
    <row r="18" spans="1:52" ht="15" customHeight="1">
      <c r="A18" s="195">
        <v>11</v>
      </c>
      <c r="B18" s="172"/>
      <c r="C18" s="18">
        <v>12</v>
      </c>
      <c r="D18" s="18">
        <v>28</v>
      </c>
      <c r="E18" s="18">
        <v>29</v>
      </c>
      <c r="F18" s="18">
        <v>9</v>
      </c>
      <c r="G18" s="19">
        <v>27</v>
      </c>
      <c r="H18" s="130">
        <f t="shared" si="0"/>
        <v>0</v>
      </c>
      <c r="I18" s="173"/>
      <c r="J18" s="82" t="str">
        <f>IF(OR(COUNTBLANK(I18)&gt;0,COUNTBLANK(L18)&gt;0),"X",IF(OR(AND(I18=13,L18&gt;=0,L18&lt;13),AND(L18=13,I18&gt;=0,I18&lt;13)),IF(AL18=AS18,"-","X"),"X"))</f>
        <v>X</v>
      </c>
      <c r="K18" s="132">
        <f t="shared" si="1"/>
        <v>0</v>
      </c>
      <c r="L18" s="174"/>
      <c r="M18" s="175">
        <f t="shared" si="2"/>
        <v>0</v>
      </c>
      <c r="N18" s="173"/>
      <c r="O18" s="82" t="str">
        <f>IF(OR(COUNTBLANK(N18)&gt;0,COUNTBLANK(Q18)&gt;0),"X",IF(OR(AND(N18=13,Q18&gt;=0,Q18&lt;13),AND(Q18=13,N18&gt;=0,N18&lt;13)),IF(AM18=AT18,"-","X"),"X"))</f>
        <v>X</v>
      </c>
      <c r="P18" s="132">
        <f t="shared" si="3"/>
        <v>0</v>
      </c>
      <c r="Q18" s="174"/>
      <c r="R18" s="175">
        <f t="shared" si="4"/>
        <v>0</v>
      </c>
      <c r="S18" s="173"/>
      <c r="T18" s="82" t="str">
        <f>IF(OR(COUNTBLANK(S18)&gt;0,COUNTBLANK(V18)&gt;0),"X",IF(OR(AND(S18=13,V18&gt;=0,V18&lt;13),AND(V18=13,S18&gt;=0,S18&lt;13)),IF(AN18=AU18,"-","X"),"X"))</f>
        <v>X</v>
      </c>
      <c r="U18" s="132">
        <f t="shared" si="5"/>
        <v>0</v>
      </c>
      <c r="V18" s="174"/>
      <c r="W18" s="175">
        <f t="shared" si="6"/>
        <v>0</v>
      </c>
      <c r="X18" s="173"/>
      <c r="Y18" s="82" t="str">
        <f>IF(OR(COUNTBLANK(X18)&gt;0,COUNTBLANK(AA18)&gt;0),"X",IF(OR(AND(X18=13,AA18&gt;=0,AA18&lt;13),AND(AA18=13,X18&gt;=0,X18&lt;13)),IF(AO18=AV18,"-","X"),"X"))</f>
        <v>X</v>
      </c>
      <c r="Z18" s="132">
        <f t="shared" si="7"/>
        <v>0</v>
      </c>
      <c r="AA18" s="174"/>
      <c r="AB18" s="167">
        <f t="shared" si="8"/>
        <v>0</v>
      </c>
      <c r="AC18" s="173"/>
      <c r="AD18" s="82" t="str">
        <f>IF(OR(COUNTBLANK(AC18)&gt;0,COUNTBLANK(AF18)&gt;0),"X",IF(OR(AND(AC18=13,AF18&gt;=0,AF18&lt;13),AND(AF18=13,AC18&gt;=0,AC18&lt;13)),IF(AP18=AW18,"-","X"),"X"))</f>
        <v>X</v>
      </c>
      <c r="AE18" s="132">
        <f t="shared" si="9"/>
        <v>0</v>
      </c>
      <c r="AF18" s="174"/>
      <c r="AG18" s="168">
        <f t="shared" si="10"/>
        <v>0</v>
      </c>
      <c r="AH18" s="116">
        <f t="shared" si="11"/>
        <v>0</v>
      </c>
      <c r="AI18" s="116">
        <f t="shared" si="12"/>
        <v>0</v>
      </c>
      <c r="AJ18" s="116">
        <f t="shared" si="13"/>
        <v>0</v>
      </c>
      <c r="AK18" s="169">
        <f t="shared" si="14"/>
        <v>0</v>
      </c>
      <c r="AL18" s="135">
        <f t="shared" si="15"/>
        <v>0</v>
      </c>
      <c r="AM18" s="116">
        <f t="shared" si="16"/>
        <v>0</v>
      </c>
      <c r="AN18" s="178">
        <f t="shared" si="21"/>
        <v>0</v>
      </c>
      <c r="AO18" s="116">
        <f t="shared" si="17"/>
        <v>0</v>
      </c>
      <c r="AP18" s="169">
        <f t="shared" si="18"/>
        <v>0</v>
      </c>
      <c r="AQ18" s="189">
        <f t="shared" si="19"/>
        <v>0</v>
      </c>
      <c r="AR18" s="89">
        <f t="shared" si="20"/>
        <v>0</v>
      </c>
      <c r="AZ18" s="191">
        <v>18</v>
      </c>
    </row>
    <row r="19" spans="1:52" ht="15" customHeight="1">
      <c r="A19" s="195">
        <v>12</v>
      </c>
      <c r="B19" s="172"/>
      <c r="C19" s="18">
        <v>11</v>
      </c>
      <c r="D19" s="18">
        <v>27</v>
      </c>
      <c r="E19" s="18">
        <v>31</v>
      </c>
      <c r="F19" s="18">
        <v>10</v>
      </c>
      <c r="G19" s="19">
        <v>29</v>
      </c>
      <c r="H19" s="130">
        <f t="shared" si="0"/>
        <v>0</v>
      </c>
      <c r="I19" s="173"/>
      <c r="J19" s="82" t="str">
        <f>IF(OR(COUNTBLANK(I19)&gt;0,COUNTBLANK(L19)&gt;0),"X",IF(OR(AND(I19=13,L19&gt;=0,L19&lt;13),AND(L19=13,I19&gt;=0,I19&lt;13)),IF(AL19=AS19,"-","X"),"X"))</f>
        <v>X</v>
      </c>
      <c r="K19" s="132">
        <f t="shared" si="1"/>
        <v>0</v>
      </c>
      <c r="L19" s="174"/>
      <c r="M19" s="175">
        <f t="shared" si="2"/>
        <v>0</v>
      </c>
      <c r="N19" s="173"/>
      <c r="O19" s="82" t="str">
        <f>IF(OR(COUNTBLANK(N19)&gt;0,COUNTBLANK(Q19)&gt;0),"X",IF(OR(AND(N19=13,Q19&gt;=0,Q19&lt;13),AND(Q19=13,N19&gt;=0,N19&lt;13)),IF(AM19=AT19,"-","X"),"X"))</f>
        <v>X</v>
      </c>
      <c r="P19" s="132">
        <f t="shared" si="3"/>
        <v>0</v>
      </c>
      <c r="Q19" s="174"/>
      <c r="R19" s="175">
        <f t="shared" si="4"/>
        <v>0</v>
      </c>
      <c r="S19" s="173"/>
      <c r="T19" s="82" t="str">
        <f>IF(OR(COUNTBLANK(S19)&gt;0,COUNTBLANK(V19)&gt;0),"X",IF(OR(AND(S19=13,V19&gt;=0,V19&lt;13),AND(V19=13,S19&gt;=0,S19&lt;13)),IF(AN19=AU19,"-","X"),"X"))</f>
        <v>X</v>
      </c>
      <c r="U19" s="132">
        <f t="shared" si="5"/>
        <v>0</v>
      </c>
      <c r="V19" s="174"/>
      <c r="W19" s="175">
        <f t="shared" si="6"/>
        <v>0</v>
      </c>
      <c r="X19" s="173"/>
      <c r="Y19" s="82" t="str">
        <f>IF(OR(COUNTBLANK(X19)&gt;0,COUNTBLANK(AA19)&gt;0),"X",IF(OR(AND(X19=13,AA19&gt;=0,AA19&lt;13),AND(AA19=13,X19&gt;=0,X19&lt;13)),IF(AO19=AV19,"-","X"),"X"))</f>
        <v>X</v>
      </c>
      <c r="Z19" s="132">
        <f t="shared" si="7"/>
        <v>0</v>
      </c>
      <c r="AA19" s="174"/>
      <c r="AB19" s="167">
        <f t="shared" si="8"/>
        <v>0</v>
      </c>
      <c r="AC19" s="173"/>
      <c r="AD19" s="82" t="str">
        <f>IF(OR(COUNTBLANK(AC19)&gt;0,COUNTBLANK(AF19)&gt;0),"X",IF(OR(AND(AC19=13,AF19&gt;=0,AF19&lt;13),AND(AF19=13,AC19&gt;=0,AC19&lt;13)),IF(AP19=AW19,"-","X"),"X"))</f>
        <v>X</v>
      </c>
      <c r="AE19" s="132">
        <f t="shared" si="9"/>
        <v>0</v>
      </c>
      <c r="AF19" s="174"/>
      <c r="AG19" s="168">
        <f t="shared" si="10"/>
        <v>0</v>
      </c>
      <c r="AH19" s="116">
        <f t="shared" si="11"/>
        <v>0</v>
      </c>
      <c r="AI19" s="116">
        <f t="shared" si="12"/>
        <v>0</v>
      </c>
      <c r="AJ19" s="116">
        <f t="shared" si="13"/>
        <v>0</v>
      </c>
      <c r="AK19" s="169">
        <f t="shared" si="14"/>
        <v>0</v>
      </c>
      <c r="AL19" s="135">
        <f t="shared" si="15"/>
        <v>0</v>
      </c>
      <c r="AM19" s="116">
        <f t="shared" si="16"/>
        <v>0</v>
      </c>
      <c r="AN19" s="178">
        <f t="shared" si="21"/>
        <v>0</v>
      </c>
      <c r="AO19" s="116">
        <f t="shared" si="17"/>
        <v>0</v>
      </c>
      <c r="AP19" s="169">
        <f t="shared" si="18"/>
        <v>0</v>
      </c>
      <c r="AQ19" s="189">
        <f t="shared" si="19"/>
        <v>0</v>
      </c>
      <c r="AR19" s="89">
        <f t="shared" si="20"/>
        <v>0</v>
      </c>
      <c r="AZ19" s="191">
        <v>19</v>
      </c>
    </row>
    <row r="20" spans="1:52" ht="15" customHeight="1">
      <c r="A20" s="195">
        <v>13</v>
      </c>
      <c r="B20" s="172"/>
      <c r="C20" s="18">
        <v>14</v>
      </c>
      <c r="D20" s="18">
        <v>26</v>
      </c>
      <c r="E20" s="18">
        <v>32</v>
      </c>
      <c r="F20" s="18">
        <v>15</v>
      </c>
      <c r="G20" s="19">
        <v>30</v>
      </c>
      <c r="H20" s="130">
        <f t="shared" si="0"/>
        <v>0</v>
      </c>
      <c r="I20" s="173"/>
      <c r="J20" s="82" t="str">
        <f>IF(OR(COUNTBLANK(I20)&gt;0,COUNTBLANK(L20)&gt;0),"X",IF(OR(AND(I20=13,L20&gt;=0,L20&lt;13),AND(L20=13,I20&gt;=0,I20&lt;13)),IF(AL20=AS20,"-","X"),"X"))</f>
        <v>X</v>
      </c>
      <c r="K20" s="132">
        <f t="shared" si="1"/>
        <v>0</v>
      </c>
      <c r="L20" s="174"/>
      <c r="M20" s="175">
        <f t="shared" si="2"/>
        <v>0</v>
      </c>
      <c r="N20" s="173"/>
      <c r="O20" s="82" t="str">
        <f>IF(OR(COUNTBLANK(N20)&gt;0,COUNTBLANK(Q20)&gt;0),"X",IF(OR(AND(N20=13,Q20&gt;=0,Q20&lt;13),AND(Q20=13,N20&gt;=0,N20&lt;13)),IF(AM20=AT20,"-","X"),"X"))</f>
        <v>X</v>
      </c>
      <c r="P20" s="132">
        <f t="shared" si="3"/>
        <v>0</v>
      </c>
      <c r="Q20" s="174"/>
      <c r="R20" s="175">
        <f t="shared" si="4"/>
        <v>0</v>
      </c>
      <c r="S20" s="173"/>
      <c r="T20" s="82" t="str">
        <f>IF(OR(COUNTBLANK(S20)&gt;0,COUNTBLANK(V20)&gt;0),"X",IF(OR(AND(S20=13,V20&gt;=0,V20&lt;13),AND(V20=13,S20&gt;=0,S20&lt;13)),IF(AN20=AU20,"-","X"),"X"))</f>
        <v>X</v>
      </c>
      <c r="U20" s="132">
        <f t="shared" si="5"/>
        <v>0</v>
      </c>
      <c r="V20" s="174"/>
      <c r="W20" s="175">
        <f t="shared" si="6"/>
        <v>0</v>
      </c>
      <c r="X20" s="173"/>
      <c r="Y20" s="82" t="str">
        <f>IF(OR(COUNTBLANK(X20)&gt;0,COUNTBLANK(AA20)&gt;0),"X",IF(OR(AND(X20=13,AA20&gt;=0,AA20&lt;13),AND(AA20=13,X20&gt;=0,X20&lt;13)),IF(AO20=AV20,"-","X"),"X"))</f>
        <v>X</v>
      </c>
      <c r="Z20" s="132">
        <f t="shared" si="7"/>
        <v>0</v>
      </c>
      <c r="AA20" s="174"/>
      <c r="AB20" s="167">
        <f t="shared" si="8"/>
        <v>0</v>
      </c>
      <c r="AC20" s="173"/>
      <c r="AD20" s="82" t="str">
        <f>IF(OR(COUNTBLANK(AC20)&gt;0,COUNTBLANK(AF20)&gt;0),"X",IF(OR(AND(AC20=13,AF20&gt;=0,AF20&lt;13),AND(AF20=13,AC20&gt;=0,AC20&lt;13)),IF(AP20=AW20,"-","X"),"X"))</f>
        <v>X</v>
      </c>
      <c r="AE20" s="132">
        <f t="shared" si="9"/>
        <v>0</v>
      </c>
      <c r="AF20" s="174"/>
      <c r="AG20" s="168">
        <f t="shared" si="10"/>
        <v>0</v>
      </c>
      <c r="AH20" s="116">
        <f t="shared" si="11"/>
        <v>0</v>
      </c>
      <c r="AI20" s="116">
        <f t="shared" si="12"/>
        <v>0</v>
      </c>
      <c r="AJ20" s="116">
        <f t="shared" si="13"/>
        <v>0</v>
      </c>
      <c r="AK20" s="169">
        <f t="shared" si="14"/>
        <v>0</v>
      </c>
      <c r="AL20" s="135">
        <f t="shared" si="15"/>
        <v>0</v>
      </c>
      <c r="AM20" s="116">
        <f t="shared" si="16"/>
        <v>0</v>
      </c>
      <c r="AN20" s="178">
        <f t="shared" si="21"/>
        <v>0</v>
      </c>
      <c r="AO20" s="116">
        <f t="shared" si="17"/>
        <v>0</v>
      </c>
      <c r="AP20" s="169">
        <f t="shared" si="18"/>
        <v>0</v>
      </c>
      <c r="AQ20" s="189">
        <f t="shared" si="19"/>
        <v>0</v>
      </c>
      <c r="AR20" s="89">
        <f t="shared" si="20"/>
        <v>0</v>
      </c>
      <c r="AZ20" s="191">
        <v>20</v>
      </c>
    </row>
    <row r="21" spans="1:52" ht="15" customHeight="1">
      <c r="A21" s="195">
        <v>14</v>
      </c>
      <c r="B21" s="172"/>
      <c r="C21" s="18">
        <v>13</v>
      </c>
      <c r="D21" s="18">
        <v>25</v>
      </c>
      <c r="E21" s="18">
        <v>33</v>
      </c>
      <c r="F21" s="18">
        <v>16</v>
      </c>
      <c r="G21" s="19">
        <v>31</v>
      </c>
      <c r="H21" s="130">
        <f t="shared" si="0"/>
        <v>0</v>
      </c>
      <c r="I21" s="173"/>
      <c r="J21" s="82" t="str">
        <f>IF(OR(COUNTBLANK(I21)&gt;0,COUNTBLANK(L21)&gt;0),"X",IF(OR(AND(I21=13,L21&gt;=0,L21&lt;13),AND(L21=13,I21&gt;=0,I21&lt;13)),IF(AL21=AS21,"-","X"),"X"))</f>
        <v>X</v>
      </c>
      <c r="K21" s="132">
        <f t="shared" si="1"/>
        <v>0</v>
      </c>
      <c r="L21" s="174"/>
      <c r="M21" s="175">
        <f t="shared" si="2"/>
        <v>0</v>
      </c>
      <c r="N21" s="173"/>
      <c r="O21" s="82" t="str">
        <f>IF(OR(COUNTBLANK(N21)&gt;0,COUNTBLANK(Q21)&gt;0),"X",IF(OR(AND(N21=13,Q21&gt;=0,Q21&lt;13),AND(Q21=13,N21&gt;=0,N21&lt;13)),IF(AM21=AT21,"-","X"),"X"))</f>
        <v>X</v>
      </c>
      <c r="P21" s="132">
        <f t="shared" si="3"/>
        <v>0</v>
      </c>
      <c r="Q21" s="174"/>
      <c r="R21" s="175">
        <f t="shared" si="4"/>
        <v>0</v>
      </c>
      <c r="S21" s="173"/>
      <c r="T21" s="82" t="str">
        <f>IF(OR(COUNTBLANK(S21)&gt;0,COUNTBLANK(V21)&gt;0),"X",IF(OR(AND(S21=13,V21&gt;=0,V21&lt;13),AND(V21=13,S21&gt;=0,S21&lt;13)),IF(AN21=AU21,"-","X"),"X"))</f>
        <v>X</v>
      </c>
      <c r="U21" s="132">
        <f t="shared" si="5"/>
        <v>0</v>
      </c>
      <c r="V21" s="174"/>
      <c r="W21" s="175">
        <f t="shared" si="6"/>
        <v>0</v>
      </c>
      <c r="X21" s="173"/>
      <c r="Y21" s="82" t="str">
        <f>IF(OR(COUNTBLANK(X21)&gt;0,COUNTBLANK(AA21)&gt;0),"X",IF(OR(AND(X21=13,AA21&gt;=0,AA21&lt;13),AND(AA21=13,X21&gt;=0,X21&lt;13)),IF(AO21=AV21,"-","X"),"X"))</f>
        <v>X</v>
      </c>
      <c r="Z21" s="132">
        <f t="shared" si="7"/>
        <v>0</v>
      </c>
      <c r="AA21" s="174"/>
      <c r="AB21" s="167">
        <f t="shared" si="8"/>
        <v>0</v>
      </c>
      <c r="AC21" s="173"/>
      <c r="AD21" s="82" t="str">
        <f>IF(OR(COUNTBLANK(AC21)&gt;0,COUNTBLANK(AF21)&gt;0),"X",IF(OR(AND(AC21=13,AF21&gt;=0,AF21&lt;13),AND(AF21=13,AC21&gt;=0,AC21&lt;13)),IF(AP21=AW21,"-","X"),"X"))</f>
        <v>X</v>
      </c>
      <c r="AE21" s="132">
        <f t="shared" si="9"/>
        <v>0</v>
      </c>
      <c r="AF21" s="174"/>
      <c r="AG21" s="168">
        <f t="shared" si="10"/>
        <v>0</v>
      </c>
      <c r="AH21" s="116">
        <f t="shared" si="11"/>
        <v>0</v>
      </c>
      <c r="AI21" s="116">
        <f t="shared" si="12"/>
        <v>0</v>
      </c>
      <c r="AJ21" s="116">
        <f t="shared" si="13"/>
        <v>0</v>
      </c>
      <c r="AK21" s="169">
        <f t="shared" si="14"/>
        <v>0</v>
      </c>
      <c r="AL21" s="135">
        <f t="shared" si="15"/>
        <v>0</v>
      </c>
      <c r="AM21" s="116">
        <f t="shared" si="16"/>
        <v>0</v>
      </c>
      <c r="AN21" s="178">
        <f t="shared" si="21"/>
        <v>0</v>
      </c>
      <c r="AO21" s="116">
        <f t="shared" si="17"/>
        <v>0</v>
      </c>
      <c r="AP21" s="169">
        <f t="shared" si="18"/>
        <v>0</v>
      </c>
      <c r="AQ21" s="189">
        <f t="shared" si="19"/>
        <v>0</v>
      </c>
      <c r="AR21" s="89">
        <f t="shared" si="20"/>
        <v>0</v>
      </c>
      <c r="AZ21" s="191">
        <v>21</v>
      </c>
    </row>
    <row r="22" spans="1:52" ht="15" customHeight="1">
      <c r="A22" s="195">
        <v>15</v>
      </c>
      <c r="B22" s="172"/>
      <c r="C22" s="18">
        <v>16</v>
      </c>
      <c r="D22" s="18">
        <v>24</v>
      </c>
      <c r="E22" s="18">
        <v>34</v>
      </c>
      <c r="F22" s="18">
        <v>13</v>
      </c>
      <c r="G22" s="19">
        <v>32</v>
      </c>
      <c r="H22" s="130">
        <f t="shared" si="0"/>
        <v>0</v>
      </c>
      <c r="I22" s="173"/>
      <c r="J22" s="82" t="str">
        <f>IF(OR(COUNTBLANK(I22)&gt;0,COUNTBLANK(L22)&gt;0),"X",IF(OR(AND(I22=13,L22&gt;=0,L22&lt;13),AND(L22=13,I22&gt;=0,I22&lt;13)),IF(AL22=AS22,"-","X"),"X"))</f>
        <v>X</v>
      </c>
      <c r="K22" s="132">
        <f t="shared" si="1"/>
        <v>0</v>
      </c>
      <c r="L22" s="174"/>
      <c r="M22" s="175">
        <f t="shared" si="2"/>
        <v>0</v>
      </c>
      <c r="N22" s="173"/>
      <c r="O22" s="82" t="str">
        <f>IF(OR(COUNTBLANK(N22)&gt;0,COUNTBLANK(Q22)&gt;0),"X",IF(OR(AND(N22=13,Q22&gt;=0,Q22&lt;13),AND(Q22=13,N22&gt;=0,N22&lt;13)),IF(AM22=AT22,"-","X"),"X"))</f>
        <v>X</v>
      </c>
      <c r="P22" s="132">
        <f t="shared" si="3"/>
        <v>0</v>
      </c>
      <c r="Q22" s="174"/>
      <c r="R22" s="175">
        <f t="shared" si="4"/>
        <v>0</v>
      </c>
      <c r="S22" s="173"/>
      <c r="T22" s="82" t="str">
        <f>IF(OR(COUNTBLANK(S22)&gt;0,COUNTBLANK(V22)&gt;0),"X",IF(OR(AND(S22=13,V22&gt;=0,V22&lt;13),AND(V22=13,S22&gt;=0,S22&lt;13)),IF(AN22=AU22,"-","X"),"X"))</f>
        <v>X</v>
      </c>
      <c r="U22" s="132">
        <f t="shared" si="5"/>
        <v>0</v>
      </c>
      <c r="V22" s="174"/>
      <c r="W22" s="175">
        <f t="shared" si="6"/>
        <v>0</v>
      </c>
      <c r="X22" s="173"/>
      <c r="Y22" s="82" t="str">
        <f>IF(OR(COUNTBLANK(X22)&gt;0,COUNTBLANK(AA22)&gt;0),"X",IF(OR(AND(X22=13,AA22&gt;=0,AA22&lt;13),AND(AA22=13,X22&gt;=0,X22&lt;13)),IF(AO22=AV22,"-","X"),"X"))</f>
        <v>X</v>
      </c>
      <c r="Z22" s="132">
        <f t="shared" si="7"/>
        <v>0</v>
      </c>
      <c r="AA22" s="174"/>
      <c r="AB22" s="167">
        <f t="shared" si="8"/>
        <v>0</v>
      </c>
      <c r="AC22" s="173"/>
      <c r="AD22" s="82" t="str">
        <f>IF(OR(COUNTBLANK(AC22)&gt;0,COUNTBLANK(AF22)&gt;0),"X",IF(OR(AND(AC22=13,AF22&gt;=0,AF22&lt;13),AND(AF22=13,AC22&gt;=0,AC22&lt;13)),IF(AP22=AW22,"-","X"),"X"))</f>
        <v>X</v>
      </c>
      <c r="AE22" s="132">
        <f t="shared" si="9"/>
        <v>0</v>
      </c>
      <c r="AF22" s="174"/>
      <c r="AG22" s="168">
        <f t="shared" si="10"/>
        <v>0</v>
      </c>
      <c r="AH22" s="116">
        <f t="shared" si="11"/>
        <v>0</v>
      </c>
      <c r="AI22" s="116">
        <f t="shared" si="12"/>
        <v>0</v>
      </c>
      <c r="AJ22" s="116">
        <f t="shared" si="13"/>
        <v>0</v>
      </c>
      <c r="AK22" s="169">
        <f t="shared" si="14"/>
        <v>0</v>
      </c>
      <c r="AL22" s="135">
        <f t="shared" si="15"/>
        <v>0</v>
      </c>
      <c r="AM22" s="116">
        <f t="shared" si="16"/>
        <v>0</v>
      </c>
      <c r="AN22" s="178">
        <f t="shared" si="21"/>
        <v>0</v>
      </c>
      <c r="AO22" s="116">
        <f t="shared" si="17"/>
        <v>0</v>
      </c>
      <c r="AP22" s="169">
        <f t="shared" si="18"/>
        <v>0</v>
      </c>
      <c r="AQ22" s="189">
        <f t="shared" si="19"/>
        <v>0</v>
      </c>
      <c r="AR22" s="89">
        <f t="shared" si="20"/>
        <v>0</v>
      </c>
      <c r="AZ22" s="191">
        <v>22</v>
      </c>
    </row>
    <row r="23" spans="1:52" ht="15" customHeight="1">
      <c r="A23" s="195">
        <v>16</v>
      </c>
      <c r="B23" s="172"/>
      <c r="C23" s="18">
        <v>15</v>
      </c>
      <c r="D23" s="18">
        <v>23</v>
      </c>
      <c r="E23" s="18">
        <v>35</v>
      </c>
      <c r="F23" s="18">
        <v>14</v>
      </c>
      <c r="G23" s="19">
        <v>33</v>
      </c>
      <c r="H23" s="130">
        <f t="shared" si="0"/>
        <v>0</v>
      </c>
      <c r="I23" s="173"/>
      <c r="J23" s="82" t="str">
        <f>IF(OR(COUNTBLANK(I23)&gt;0,COUNTBLANK(L23)&gt;0),"X",IF(OR(AND(I23=13,L23&gt;=0,L23&lt;13),AND(L23=13,I23&gt;=0,I23&lt;13)),IF(AL23=AS23,"-","X"),"X"))</f>
        <v>X</v>
      </c>
      <c r="K23" s="132">
        <f t="shared" si="1"/>
        <v>0</v>
      </c>
      <c r="L23" s="174"/>
      <c r="M23" s="175">
        <f t="shared" si="2"/>
        <v>0</v>
      </c>
      <c r="N23" s="173"/>
      <c r="O23" s="82" t="str">
        <f>IF(OR(COUNTBLANK(N23)&gt;0,COUNTBLANK(Q23)&gt;0),"X",IF(OR(AND(N23=13,Q23&gt;=0,Q23&lt;13),AND(Q23=13,N23&gt;=0,N23&lt;13)),IF(AM23=AT23,"-","X"),"X"))</f>
        <v>X</v>
      </c>
      <c r="P23" s="132">
        <f t="shared" si="3"/>
        <v>0</v>
      </c>
      <c r="Q23" s="174"/>
      <c r="R23" s="175">
        <f t="shared" si="4"/>
        <v>0</v>
      </c>
      <c r="S23" s="173"/>
      <c r="T23" s="82" t="str">
        <f>IF(OR(COUNTBLANK(S23)&gt;0,COUNTBLANK(V23)&gt;0),"X",IF(OR(AND(S23=13,V23&gt;=0,V23&lt;13),AND(V23=13,S23&gt;=0,S23&lt;13)),IF(AN23=AU23,"-","X"),"X"))</f>
        <v>X</v>
      </c>
      <c r="U23" s="132">
        <f t="shared" si="5"/>
        <v>0</v>
      </c>
      <c r="V23" s="174"/>
      <c r="W23" s="175">
        <f t="shared" si="6"/>
        <v>0</v>
      </c>
      <c r="X23" s="173"/>
      <c r="Y23" s="82" t="str">
        <f>IF(OR(COUNTBLANK(X23)&gt;0,COUNTBLANK(AA23)&gt;0),"X",IF(OR(AND(X23=13,AA23&gt;=0,AA23&lt;13),AND(AA23=13,X23&gt;=0,X23&lt;13)),IF(AO23=AV23,"-","X"),"X"))</f>
        <v>X</v>
      </c>
      <c r="Z23" s="132">
        <f t="shared" si="7"/>
        <v>0</v>
      </c>
      <c r="AA23" s="174"/>
      <c r="AB23" s="167">
        <f t="shared" si="8"/>
        <v>0</v>
      </c>
      <c r="AC23" s="173"/>
      <c r="AD23" s="82" t="str">
        <f>IF(OR(COUNTBLANK(AC23)&gt;0,COUNTBLANK(AF23)&gt;0),"X",IF(OR(AND(AC23=13,AF23&gt;=0,AF23&lt;13),AND(AF23=13,AC23&gt;=0,AC23&lt;13)),IF(AP23=AW23,"-","X"),"X"))</f>
        <v>X</v>
      </c>
      <c r="AE23" s="132">
        <f t="shared" si="9"/>
        <v>0</v>
      </c>
      <c r="AF23" s="174"/>
      <c r="AG23" s="168">
        <f t="shared" si="10"/>
        <v>0</v>
      </c>
      <c r="AH23" s="116">
        <f t="shared" si="11"/>
        <v>0</v>
      </c>
      <c r="AI23" s="116">
        <f t="shared" si="12"/>
        <v>0</v>
      </c>
      <c r="AJ23" s="116">
        <f t="shared" si="13"/>
        <v>0</v>
      </c>
      <c r="AK23" s="169">
        <f t="shared" si="14"/>
        <v>0</v>
      </c>
      <c r="AL23" s="135">
        <f t="shared" si="15"/>
        <v>0</v>
      </c>
      <c r="AM23" s="116">
        <f t="shared" si="16"/>
        <v>0</v>
      </c>
      <c r="AN23" s="178">
        <f t="shared" si="21"/>
        <v>0</v>
      </c>
      <c r="AO23" s="116">
        <f t="shared" si="17"/>
        <v>0</v>
      </c>
      <c r="AP23" s="169">
        <f t="shared" si="18"/>
        <v>0</v>
      </c>
      <c r="AQ23" s="189">
        <f t="shared" si="19"/>
        <v>0</v>
      </c>
      <c r="AR23" s="89">
        <f t="shared" si="20"/>
        <v>0</v>
      </c>
      <c r="AZ23" s="191">
        <v>23</v>
      </c>
    </row>
    <row r="24" spans="1:52" ht="15" customHeight="1">
      <c r="A24" s="195">
        <v>17</v>
      </c>
      <c r="B24" s="172"/>
      <c r="C24" s="18">
        <v>18</v>
      </c>
      <c r="D24" s="18">
        <v>22</v>
      </c>
      <c r="E24" s="18">
        <v>36</v>
      </c>
      <c r="F24" s="18">
        <v>37</v>
      </c>
      <c r="G24" s="19">
        <v>34</v>
      </c>
      <c r="H24" s="130">
        <f t="shared" si="0"/>
        <v>0</v>
      </c>
      <c r="I24" s="173"/>
      <c r="J24" s="82" t="str">
        <f>IF(OR(COUNTBLANK(I24)&gt;0,COUNTBLANK(L24)&gt;0),"X",IF(OR(AND(I24=13,L24&gt;=0,L24&lt;13),AND(L24=13,I24&gt;=0,I24&lt;13)),IF(AL24=AS24,"-","X"),"X"))</f>
        <v>X</v>
      </c>
      <c r="K24" s="132">
        <f t="shared" si="1"/>
        <v>0</v>
      </c>
      <c r="L24" s="174"/>
      <c r="M24" s="175">
        <f t="shared" si="2"/>
        <v>0</v>
      </c>
      <c r="N24" s="173"/>
      <c r="O24" s="82" t="str">
        <f>IF(OR(COUNTBLANK(N24)&gt;0,COUNTBLANK(Q24)&gt;0),"X",IF(OR(AND(N24=13,Q24&gt;=0,Q24&lt;13),AND(Q24=13,N24&gt;=0,N24&lt;13)),IF(AM24=AT24,"-","X"),"X"))</f>
        <v>X</v>
      </c>
      <c r="P24" s="132">
        <f t="shared" si="3"/>
        <v>0</v>
      </c>
      <c r="Q24" s="174"/>
      <c r="R24" s="175">
        <f t="shared" si="4"/>
        <v>0</v>
      </c>
      <c r="S24" s="173"/>
      <c r="T24" s="82" t="str">
        <f>IF(OR(COUNTBLANK(S24)&gt;0,COUNTBLANK(V24)&gt;0),"X",IF(OR(AND(S24=13,V24&gt;=0,V24&lt;13),AND(V24=13,S24&gt;=0,S24&lt;13)),IF(AN24=AU24,"-","X"),"X"))</f>
        <v>X</v>
      </c>
      <c r="U24" s="132">
        <f t="shared" si="5"/>
        <v>0</v>
      </c>
      <c r="V24" s="174"/>
      <c r="W24" s="175">
        <f t="shared" si="6"/>
        <v>0</v>
      </c>
      <c r="X24" s="173"/>
      <c r="Y24" s="82" t="str">
        <f>IF(OR(COUNTBLANK(X24)&gt;0,COUNTBLANK(AA24)&gt;0),"X",IF(OR(AND(X24=13,AA24&gt;=0,AA24&lt;13),AND(AA24=13,X24&gt;=0,X24&lt;13)),IF(AO24=AV24,"-","X"),"X"))</f>
        <v>X</v>
      </c>
      <c r="Z24" s="132">
        <f t="shared" si="7"/>
        <v>0</v>
      </c>
      <c r="AA24" s="174"/>
      <c r="AB24" s="167">
        <f t="shared" si="8"/>
        <v>0</v>
      </c>
      <c r="AC24" s="173"/>
      <c r="AD24" s="82" t="str">
        <f>IF(OR(COUNTBLANK(AC24)&gt;0,COUNTBLANK(AF24)&gt;0),"X",IF(OR(AND(AC24=13,AF24&gt;=0,AF24&lt;13),AND(AF24=13,AC24&gt;=0,AC24&lt;13)),IF(AP24=AW24,"-","X"),"X"))</f>
        <v>X</v>
      </c>
      <c r="AE24" s="132">
        <f t="shared" si="9"/>
        <v>0</v>
      </c>
      <c r="AF24" s="174"/>
      <c r="AG24" s="168">
        <f t="shared" si="10"/>
        <v>0</v>
      </c>
      <c r="AH24" s="116">
        <f t="shared" si="11"/>
        <v>0</v>
      </c>
      <c r="AI24" s="116">
        <f t="shared" si="12"/>
        <v>0</v>
      </c>
      <c r="AJ24" s="116">
        <f t="shared" si="13"/>
        <v>0</v>
      </c>
      <c r="AK24" s="169">
        <f t="shared" si="14"/>
        <v>0</v>
      </c>
      <c r="AL24" s="135">
        <f t="shared" si="15"/>
        <v>0</v>
      </c>
      <c r="AM24" s="116">
        <f t="shared" si="16"/>
        <v>0</v>
      </c>
      <c r="AN24" s="178">
        <f t="shared" si="21"/>
        <v>0</v>
      </c>
      <c r="AO24" s="116">
        <f t="shared" si="17"/>
        <v>0</v>
      </c>
      <c r="AP24" s="169">
        <f t="shared" si="18"/>
        <v>0</v>
      </c>
      <c r="AQ24" s="189">
        <f t="shared" si="19"/>
        <v>0</v>
      </c>
      <c r="AR24" s="89">
        <f t="shared" si="20"/>
        <v>0</v>
      </c>
      <c r="AZ24" s="192">
        <v>24</v>
      </c>
    </row>
    <row r="25" spans="1:52" ht="15" customHeight="1">
      <c r="A25" s="195">
        <v>18</v>
      </c>
      <c r="B25" s="172"/>
      <c r="C25" s="18">
        <v>17</v>
      </c>
      <c r="D25" s="18">
        <v>20</v>
      </c>
      <c r="E25" s="18">
        <v>37</v>
      </c>
      <c r="F25" s="18">
        <v>19</v>
      </c>
      <c r="G25" s="19">
        <v>35</v>
      </c>
      <c r="H25" s="130">
        <f t="shared" si="0"/>
        <v>0</v>
      </c>
      <c r="I25" s="173"/>
      <c r="J25" s="82" t="str">
        <f>IF(OR(COUNTBLANK(I25)&gt;0,COUNTBLANK(L25)&gt;0),"X",IF(OR(AND(I25=13,L25&gt;=0,L25&lt;13),AND(L25=13,I25&gt;=0,I25&lt;13)),IF(AL25=AS25,"-","X"),"X"))</f>
        <v>X</v>
      </c>
      <c r="K25" s="132">
        <f t="shared" si="1"/>
        <v>0</v>
      </c>
      <c r="L25" s="174"/>
      <c r="M25" s="175">
        <f t="shared" si="2"/>
        <v>0</v>
      </c>
      <c r="N25" s="173"/>
      <c r="O25" s="82" t="str">
        <f>IF(OR(COUNTBLANK(N25)&gt;0,COUNTBLANK(Q25)&gt;0),"X",IF(OR(AND(N25=13,Q25&gt;=0,Q25&lt;13),AND(Q25=13,N25&gt;=0,N25&lt;13)),IF(AM25=AT25,"-","X"),"X"))</f>
        <v>X</v>
      </c>
      <c r="P25" s="132">
        <f t="shared" si="3"/>
        <v>0</v>
      </c>
      <c r="Q25" s="174"/>
      <c r="R25" s="175">
        <f t="shared" si="4"/>
        <v>0</v>
      </c>
      <c r="S25" s="173"/>
      <c r="T25" s="82" t="str">
        <f>IF(OR(COUNTBLANK(S25)&gt;0,COUNTBLANK(V25)&gt;0),"X",IF(OR(AND(S25=13,V25&gt;=0,V25&lt;13),AND(V25=13,S25&gt;=0,S25&lt;13)),IF(AN25=AU25,"-","X"),"X"))</f>
        <v>X</v>
      </c>
      <c r="U25" s="132">
        <f t="shared" si="5"/>
        <v>0</v>
      </c>
      <c r="V25" s="174"/>
      <c r="W25" s="175">
        <f t="shared" si="6"/>
        <v>0</v>
      </c>
      <c r="X25" s="173"/>
      <c r="Y25" s="82" t="str">
        <f>IF(OR(COUNTBLANK(X25)&gt;0,COUNTBLANK(AA25)&gt;0),"X",IF(OR(AND(X25=13,AA25&gt;=0,AA25&lt;13),AND(AA25=13,X25&gt;=0,X25&lt;13)),IF(AO25=AV25,"-","X"),"X"))</f>
        <v>X</v>
      </c>
      <c r="Z25" s="132">
        <f t="shared" si="7"/>
        <v>0</v>
      </c>
      <c r="AA25" s="174"/>
      <c r="AB25" s="167">
        <f t="shared" si="8"/>
        <v>0</v>
      </c>
      <c r="AC25" s="173"/>
      <c r="AD25" s="82" t="str">
        <f>IF(OR(COUNTBLANK(AC25)&gt;0,COUNTBLANK(AF25)&gt;0),"X",IF(OR(AND(AC25=13,AF25&gt;=0,AF25&lt;13),AND(AF25=13,AC25&gt;=0,AC25&lt;13)),IF(AP25=AW25,"-","X"),"X"))</f>
        <v>X</v>
      </c>
      <c r="AE25" s="132">
        <f t="shared" si="9"/>
        <v>0</v>
      </c>
      <c r="AF25" s="174"/>
      <c r="AG25" s="168">
        <f t="shared" si="10"/>
        <v>0</v>
      </c>
      <c r="AH25" s="116">
        <f t="shared" si="11"/>
        <v>0</v>
      </c>
      <c r="AI25" s="116">
        <f t="shared" si="12"/>
        <v>0</v>
      </c>
      <c r="AJ25" s="116">
        <f t="shared" si="13"/>
        <v>0</v>
      </c>
      <c r="AK25" s="169">
        <f t="shared" si="14"/>
        <v>0</v>
      </c>
      <c r="AL25" s="135">
        <f t="shared" si="15"/>
        <v>0</v>
      </c>
      <c r="AM25" s="116">
        <f t="shared" si="16"/>
        <v>0</v>
      </c>
      <c r="AN25" s="178">
        <f t="shared" si="21"/>
        <v>0</v>
      </c>
      <c r="AO25" s="116">
        <f t="shared" si="17"/>
        <v>0</v>
      </c>
      <c r="AP25" s="169">
        <f t="shared" si="18"/>
        <v>0</v>
      </c>
      <c r="AQ25" s="189">
        <f t="shared" si="19"/>
        <v>0</v>
      </c>
      <c r="AR25" s="89">
        <f t="shared" si="20"/>
        <v>0</v>
      </c>
      <c r="AZ25" s="191">
        <v>25</v>
      </c>
    </row>
    <row r="26" spans="1:52" ht="15" customHeight="1">
      <c r="A26" s="195">
        <v>19</v>
      </c>
      <c r="B26" s="172"/>
      <c r="C26" s="18">
        <v>20</v>
      </c>
      <c r="D26" s="18">
        <v>21</v>
      </c>
      <c r="E26" s="18">
        <v>38</v>
      </c>
      <c r="F26" s="18">
        <v>18</v>
      </c>
      <c r="G26" s="19">
        <v>36</v>
      </c>
      <c r="H26" s="130">
        <f t="shared" si="0"/>
        <v>0</v>
      </c>
      <c r="I26" s="173"/>
      <c r="J26" s="82" t="str">
        <f>IF(OR(COUNTBLANK(I26)&gt;0,COUNTBLANK(L26)&gt;0),"X",IF(OR(AND(I26=13,L26&gt;=0,L26&lt;13),AND(L26=13,I26&gt;=0,I26&lt;13)),IF(AL26=AS26,"-","X"),"X"))</f>
        <v>X</v>
      </c>
      <c r="K26" s="132">
        <f t="shared" si="1"/>
        <v>0</v>
      </c>
      <c r="L26" s="174"/>
      <c r="M26" s="175">
        <f t="shared" si="2"/>
        <v>0</v>
      </c>
      <c r="N26" s="173"/>
      <c r="O26" s="82" t="str">
        <f>IF(OR(COUNTBLANK(N26)&gt;0,COUNTBLANK(Q26)&gt;0),"X",IF(OR(AND(N26=13,Q26&gt;=0,Q26&lt;13),AND(Q26=13,N26&gt;=0,N26&lt;13)),IF(AM26=AT26,"-","X"),"X"))</f>
        <v>X</v>
      </c>
      <c r="P26" s="132">
        <f t="shared" si="3"/>
        <v>0</v>
      </c>
      <c r="Q26" s="174"/>
      <c r="R26" s="175">
        <f t="shared" si="4"/>
        <v>0</v>
      </c>
      <c r="S26" s="173"/>
      <c r="T26" s="82" t="str">
        <f>IF(OR(COUNTBLANK(S26)&gt;0,COUNTBLANK(V26)&gt;0),"X",IF(OR(AND(S26=13,V26&gt;=0,V26&lt;13),AND(V26=13,S26&gt;=0,S26&lt;13)),IF(AN26=AU26,"-","X"),"X"))</f>
        <v>X</v>
      </c>
      <c r="U26" s="132">
        <f t="shared" si="5"/>
        <v>0</v>
      </c>
      <c r="V26" s="174"/>
      <c r="W26" s="175">
        <f t="shared" si="6"/>
        <v>0</v>
      </c>
      <c r="X26" s="173"/>
      <c r="Y26" s="82" t="str">
        <f>IF(OR(COUNTBLANK(X26)&gt;0,COUNTBLANK(AA26)&gt;0),"X",IF(OR(AND(X26=13,AA26&gt;=0,AA26&lt;13),AND(AA26=13,X26&gt;=0,X26&lt;13)),IF(AO26=AV26,"-","X"),"X"))</f>
        <v>X</v>
      </c>
      <c r="Z26" s="132">
        <f t="shared" si="7"/>
        <v>0</v>
      </c>
      <c r="AA26" s="174"/>
      <c r="AB26" s="167">
        <f t="shared" si="8"/>
        <v>0</v>
      </c>
      <c r="AC26" s="173"/>
      <c r="AD26" s="82" t="str">
        <f>IF(OR(COUNTBLANK(AC26)&gt;0,COUNTBLANK(AF26)&gt;0),"X",IF(OR(AND(AC26=13,AF26&gt;=0,AF26&lt;13),AND(AF26=13,AC26&gt;=0,AC26&lt;13)),IF(AP26=AW26,"-","X"),"X"))</f>
        <v>X</v>
      </c>
      <c r="AE26" s="132">
        <f t="shared" si="9"/>
        <v>0</v>
      </c>
      <c r="AF26" s="174"/>
      <c r="AG26" s="168">
        <f t="shared" si="10"/>
        <v>0</v>
      </c>
      <c r="AH26" s="116">
        <f t="shared" si="11"/>
        <v>0</v>
      </c>
      <c r="AI26" s="116">
        <f t="shared" si="12"/>
        <v>0</v>
      </c>
      <c r="AJ26" s="116">
        <f t="shared" si="13"/>
        <v>0</v>
      </c>
      <c r="AK26" s="169">
        <f t="shared" si="14"/>
        <v>0</v>
      </c>
      <c r="AL26" s="135">
        <f t="shared" si="15"/>
        <v>0</v>
      </c>
      <c r="AM26" s="116">
        <f t="shared" si="16"/>
        <v>0</v>
      </c>
      <c r="AN26" s="178">
        <f t="shared" si="21"/>
        <v>0</v>
      </c>
      <c r="AO26" s="116">
        <f t="shared" si="17"/>
        <v>0</v>
      </c>
      <c r="AP26" s="169">
        <f t="shared" si="18"/>
        <v>0</v>
      </c>
      <c r="AQ26" s="189">
        <f t="shared" si="19"/>
        <v>0</v>
      </c>
      <c r="AR26" s="89">
        <f t="shared" si="20"/>
        <v>0</v>
      </c>
      <c r="AZ26" s="191">
        <v>26</v>
      </c>
    </row>
    <row r="27" spans="1:52" ht="15" customHeight="1">
      <c r="A27" s="195">
        <v>20</v>
      </c>
      <c r="B27" s="172"/>
      <c r="C27" s="18">
        <v>19</v>
      </c>
      <c r="D27" s="18">
        <v>18</v>
      </c>
      <c r="E27" s="18">
        <v>1</v>
      </c>
      <c r="F27" s="18">
        <v>38</v>
      </c>
      <c r="G27" s="19">
        <v>37</v>
      </c>
      <c r="H27" s="130">
        <f t="shared" si="0"/>
        <v>0</v>
      </c>
      <c r="I27" s="173"/>
      <c r="J27" s="82" t="str">
        <f>IF(OR(COUNTBLANK(I27)&gt;0,COUNTBLANK(L27)&gt;0),"X",IF(OR(AND(I27=13,L27&gt;=0,L27&lt;13),AND(L27=13,I27&gt;=0,I27&lt;13)),IF(AL27=AS27,"-","X"),"X"))</f>
        <v>X</v>
      </c>
      <c r="K27" s="132">
        <f t="shared" si="1"/>
        <v>0</v>
      </c>
      <c r="L27" s="174"/>
      <c r="M27" s="175">
        <f t="shared" si="2"/>
        <v>0</v>
      </c>
      <c r="N27" s="173"/>
      <c r="O27" s="82" t="str">
        <f>IF(OR(COUNTBLANK(N27)&gt;0,COUNTBLANK(Q27)&gt;0),"X",IF(OR(AND(N27=13,Q27&gt;=0,Q27&lt;13),AND(Q27=13,N27&gt;=0,N27&lt;13)),IF(AM27=AT27,"-","X"),"X"))</f>
        <v>X</v>
      </c>
      <c r="P27" s="132">
        <f t="shared" si="3"/>
        <v>0</v>
      </c>
      <c r="Q27" s="174"/>
      <c r="R27" s="175">
        <f t="shared" si="4"/>
        <v>0</v>
      </c>
      <c r="S27" s="173"/>
      <c r="T27" s="82" t="str">
        <f>IF(OR(COUNTBLANK(S27)&gt;0,COUNTBLANK(V27)&gt;0),"X",IF(OR(AND(S27=13,V27&gt;=0,V27&lt;13),AND(V27=13,S27&gt;=0,S27&lt;13)),IF(AN27=AU27,"-","X"),"X"))</f>
        <v>X</v>
      </c>
      <c r="U27" s="132">
        <f t="shared" si="5"/>
        <v>0</v>
      </c>
      <c r="V27" s="174"/>
      <c r="W27" s="175">
        <f t="shared" si="6"/>
        <v>0</v>
      </c>
      <c r="X27" s="173"/>
      <c r="Y27" s="82" t="str">
        <f>IF(OR(COUNTBLANK(X27)&gt;0,COUNTBLANK(AA27)&gt;0),"X",IF(OR(AND(X27=13,AA27&gt;=0,AA27&lt;13),AND(AA27=13,X27&gt;=0,X27&lt;13)),IF(AO27=AV27,"-","X"),"X"))</f>
        <v>X</v>
      </c>
      <c r="Z27" s="132">
        <f t="shared" si="7"/>
        <v>0</v>
      </c>
      <c r="AA27" s="174"/>
      <c r="AB27" s="167">
        <f t="shared" si="8"/>
        <v>0</v>
      </c>
      <c r="AC27" s="173"/>
      <c r="AD27" s="82" t="str">
        <f>IF(OR(COUNTBLANK(AC27)&gt;0,COUNTBLANK(AF27)&gt;0),"X",IF(OR(AND(AC27=13,AF27&gt;=0,AF27&lt;13),AND(AF27=13,AC27&gt;=0,AC27&lt;13)),IF(AP27=AW27,"-","X"),"X"))</f>
        <v>X</v>
      </c>
      <c r="AE27" s="132">
        <f t="shared" si="9"/>
        <v>0</v>
      </c>
      <c r="AF27" s="174"/>
      <c r="AG27" s="168">
        <f t="shared" si="10"/>
        <v>0</v>
      </c>
      <c r="AH27" s="116">
        <f t="shared" si="11"/>
        <v>0</v>
      </c>
      <c r="AI27" s="116">
        <f t="shared" si="12"/>
        <v>0</v>
      </c>
      <c r="AJ27" s="116">
        <f t="shared" si="13"/>
        <v>0</v>
      </c>
      <c r="AK27" s="169">
        <f t="shared" si="14"/>
        <v>0</v>
      </c>
      <c r="AL27" s="135">
        <f t="shared" si="15"/>
        <v>0</v>
      </c>
      <c r="AM27" s="116">
        <f t="shared" si="16"/>
        <v>0</v>
      </c>
      <c r="AN27" s="178">
        <f t="shared" si="21"/>
        <v>0</v>
      </c>
      <c r="AO27" s="116">
        <f t="shared" si="17"/>
        <v>0</v>
      </c>
      <c r="AP27" s="169">
        <f t="shared" si="18"/>
        <v>0</v>
      </c>
      <c r="AQ27" s="189">
        <f t="shared" si="19"/>
        <v>0</v>
      </c>
      <c r="AR27" s="89">
        <f t="shared" si="20"/>
        <v>0</v>
      </c>
      <c r="AZ27" s="191">
        <v>27</v>
      </c>
    </row>
    <row r="28" spans="1:52" ht="15" customHeight="1">
      <c r="A28" s="195">
        <v>21</v>
      </c>
      <c r="B28" s="172"/>
      <c r="C28" s="18">
        <v>22</v>
      </c>
      <c r="D28" s="18">
        <v>19</v>
      </c>
      <c r="E28" s="18">
        <v>2</v>
      </c>
      <c r="F28" s="18">
        <v>23</v>
      </c>
      <c r="G28" s="19">
        <v>38</v>
      </c>
      <c r="H28" s="130">
        <f t="shared" si="0"/>
        <v>0</v>
      </c>
      <c r="I28" s="173"/>
      <c r="J28" s="82" t="str">
        <f>IF(OR(COUNTBLANK(I28)&gt;0,COUNTBLANK(L28)&gt;0),"X",IF(OR(AND(I28=13,L28&gt;=0,L28&lt;13),AND(L28=13,I28&gt;=0,I28&lt;13)),IF(AL28=AS28,"-","X"),"X"))</f>
        <v>X</v>
      </c>
      <c r="K28" s="132">
        <f t="shared" si="1"/>
        <v>0</v>
      </c>
      <c r="L28" s="174"/>
      <c r="M28" s="175">
        <f t="shared" si="2"/>
        <v>0</v>
      </c>
      <c r="N28" s="173"/>
      <c r="O28" s="82" t="str">
        <f>IF(OR(COUNTBLANK(N28)&gt;0,COUNTBLANK(Q28)&gt;0),"X",IF(OR(AND(N28=13,Q28&gt;=0,Q28&lt;13),AND(Q28=13,N28&gt;=0,N28&lt;13)),IF(AM28=AT28,"-","X"),"X"))</f>
        <v>X</v>
      </c>
      <c r="P28" s="132">
        <f t="shared" si="3"/>
        <v>0</v>
      </c>
      <c r="Q28" s="174"/>
      <c r="R28" s="175">
        <f t="shared" si="4"/>
        <v>0</v>
      </c>
      <c r="S28" s="173"/>
      <c r="T28" s="82" t="str">
        <f>IF(OR(COUNTBLANK(S28)&gt;0,COUNTBLANK(V28)&gt;0),"X",IF(OR(AND(S28=13,V28&gt;=0,V28&lt;13),AND(V28=13,S28&gt;=0,S28&lt;13)),IF(AN28=AU28,"-","X"),"X"))</f>
        <v>X</v>
      </c>
      <c r="U28" s="132">
        <f t="shared" si="5"/>
        <v>0</v>
      </c>
      <c r="V28" s="174"/>
      <c r="W28" s="175">
        <f t="shared" si="6"/>
        <v>0</v>
      </c>
      <c r="X28" s="173"/>
      <c r="Y28" s="82" t="str">
        <f>IF(OR(COUNTBLANK(X28)&gt;0,COUNTBLANK(AA28)&gt;0),"X",IF(OR(AND(X28=13,AA28&gt;=0,AA28&lt;13),AND(AA28=13,X28&gt;=0,X28&lt;13)),IF(AO28=AV28,"-","X"),"X"))</f>
        <v>X</v>
      </c>
      <c r="Z28" s="132">
        <f t="shared" si="7"/>
        <v>0</v>
      </c>
      <c r="AA28" s="174"/>
      <c r="AB28" s="167">
        <f t="shared" si="8"/>
        <v>0</v>
      </c>
      <c r="AC28" s="173"/>
      <c r="AD28" s="82" t="str">
        <f>IF(OR(COUNTBLANK(AC28)&gt;0,COUNTBLANK(AF28)&gt;0),"X",IF(OR(AND(AC28=13,AF28&gt;=0,AF28&lt;13),AND(AF28=13,AC28&gt;=0,AC28&lt;13)),IF(AP28=AW28,"-","X"),"X"))</f>
        <v>X</v>
      </c>
      <c r="AE28" s="132">
        <f t="shared" si="9"/>
        <v>0</v>
      </c>
      <c r="AF28" s="174"/>
      <c r="AG28" s="168">
        <f t="shared" si="10"/>
        <v>0</v>
      </c>
      <c r="AH28" s="116">
        <f t="shared" si="11"/>
        <v>0</v>
      </c>
      <c r="AI28" s="116">
        <f t="shared" si="12"/>
        <v>0</v>
      </c>
      <c r="AJ28" s="116">
        <f t="shared" si="13"/>
        <v>0</v>
      </c>
      <c r="AK28" s="169">
        <f t="shared" si="14"/>
        <v>0</v>
      </c>
      <c r="AL28" s="135">
        <f t="shared" si="15"/>
        <v>0</v>
      </c>
      <c r="AM28" s="116">
        <f t="shared" si="16"/>
        <v>0</v>
      </c>
      <c r="AN28" s="178">
        <f t="shared" si="21"/>
        <v>0</v>
      </c>
      <c r="AO28" s="116">
        <f t="shared" si="17"/>
        <v>0</v>
      </c>
      <c r="AP28" s="169">
        <f t="shared" si="18"/>
        <v>0</v>
      </c>
      <c r="AQ28" s="189">
        <f t="shared" si="19"/>
        <v>0</v>
      </c>
      <c r="AR28" s="89">
        <f t="shared" si="20"/>
        <v>0</v>
      </c>
      <c r="AZ28" s="191">
        <v>28</v>
      </c>
    </row>
    <row r="29" spans="1:52" ht="15" customHeight="1">
      <c r="A29" s="195">
        <v>22</v>
      </c>
      <c r="B29" s="172"/>
      <c r="C29" s="18">
        <v>21</v>
      </c>
      <c r="D29" s="18">
        <v>17</v>
      </c>
      <c r="E29" s="18">
        <v>3</v>
      </c>
      <c r="F29" s="18">
        <v>24</v>
      </c>
      <c r="G29" s="19">
        <v>5</v>
      </c>
      <c r="H29" s="130">
        <f t="shared" si="0"/>
        <v>0</v>
      </c>
      <c r="I29" s="173"/>
      <c r="J29" s="82" t="str">
        <f>IF(OR(COUNTBLANK(I29)&gt;0,COUNTBLANK(L29)&gt;0),"X",IF(OR(AND(I29=13,L29&gt;=0,L29&lt;13),AND(L29=13,I29&gt;=0,I29&lt;13)),IF(AL29=AS29,"-","X"),"X"))</f>
        <v>X</v>
      </c>
      <c r="K29" s="132">
        <f t="shared" si="1"/>
        <v>0</v>
      </c>
      <c r="L29" s="174"/>
      <c r="M29" s="175">
        <f t="shared" si="2"/>
        <v>0</v>
      </c>
      <c r="N29" s="173"/>
      <c r="O29" s="82" t="str">
        <f>IF(OR(COUNTBLANK(N29)&gt;0,COUNTBLANK(Q29)&gt;0),"X",IF(OR(AND(N29=13,Q29&gt;=0,Q29&lt;13),AND(Q29=13,N29&gt;=0,N29&lt;13)),IF(AM29=AT29,"-","X"),"X"))</f>
        <v>X</v>
      </c>
      <c r="P29" s="132">
        <f t="shared" si="3"/>
        <v>0</v>
      </c>
      <c r="Q29" s="174"/>
      <c r="R29" s="175">
        <f t="shared" si="4"/>
        <v>0</v>
      </c>
      <c r="S29" s="173"/>
      <c r="T29" s="82" t="str">
        <f>IF(OR(COUNTBLANK(S29)&gt;0,COUNTBLANK(V29)&gt;0),"X",IF(OR(AND(S29=13,V29&gt;=0,V29&lt;13),AND(V29=13,S29&gt;=0,S29&lt;13)),IF(AN29=AU29,"-","X"),"X"))</f>
        <v>X</v>
      </c>
      <c r="U29" s="132">
        <f t="shared" si="5"/>
        <v>0</v>
      </c>
      <c r="V29" s="174"/>
      <c r="W29" s="175">
        <f t="shared" si="6"/>
        <v>0</v>
      </c>
      <c r="X29" s="173"/>
      <c r="Y29" s="82" t="str">
        <f>IF(OR(COUNTBLANK(X29)&gt;0,COUNTBLANK(AA29)&gt;0),"X",IF(OR(AND(X29=13,AA29&gt;=0,AA29&lt;13),AND(AA29=13,X29&gt;=0,X29&lt;13)),IF(AO29=AV29,"-","X"),"X"))</f>
        <v>X</v>
      </c>
      <c r="Z29" s="132">
        <f t="shared" si="7"/>
        <v>0</v>
      </c>
      <c r="AA29" s="174"/>
      <c r="AB29" s="167">
        <f t="shared" si="8"/>
        <v>0</v>
      </c>
      <c r="AC29" s="173"/>
      <c r="AD29" s="82" t="str">
        <f>IF(OR(COUNTBLANK(AC29)&gt;0,COUNTBLANK(AF29)&gt;0),"X",IF(OR(AND(AC29=13,AF29&gt;=0,AF29&lt;13),AND(AF29=13,AC29&gt;=0,AC29&lt;13)),IF(AP29=AW29,"-","X"),"X"))</f>
        <v>X</v>
      </c>
      <c r="AE29" s="132">
        <f t="shared" si="9"/>
        <v>0</v>
      </c>
      <c r="AF29" s="174"/>
      <c r="AG29" s="168">
        <f t="shared" si="10"/>
        <v>0</v>
      </c>
      <c r="AH29" s="116">
        <f t="shared" si="11"/>
        <v>0</v>
      </c>
      <c r="AI29" s="116">
        <f t="shared" si="12"/>
        <v>0</v>
      </c>
      <c r="AJ29" s="116">
        <f t="shared" si="13"/>
        <v>0</v>
      </c>
      <c r="AK29" s="169">
        <f t="shared" si="14"/>
        <v>0</v>
      </c>
      <c r="AL29" s="135">
        <f t="shared" si="15"/>
        <v>0</v>
      </c>
      <c r="AM29" s="116">
        <f t="shared" si="16"/>
        <v>0</v>
      </c>
      <c r="AN29" s="178">
        <f t="shared" si="21"/>
        <v>0</v>
      </c>
      <c r="AO29" s="116">
        <f t="shared" si="17"/>
        <v>0</v>
      </c>
      <c r="AP29" s="169">
        <f t="shared" si="18"/>
        <v>0</v>
      </c>
      <c r="AQ29" s="189">
        <f t="shared" si="19"/>
        <v>0</v>
      </c>
      <c r="AR29" s="89">
        <f t="shared" si="20"/>
        <v>0</v>
      </c>
      <c r="AZ29" s="191">
        <v>29</v>
      </c>
    </row>
    <row r="30" spans="1:52" ht="15" customHeight="1">
      <c r="A30" s="195">
        <v>23</v>
      </c>
      <c r="B30" s="172"/>
      <c r="C30" s="18">
        <v>24</v>
      </c>
      <c r="D30" s="18">
        <v>16</v>
      </c>
      <c r="E30" s="18">
        <v>4</v>
      </c>
      <c r="F30" s="18">
        <v>21</v>
      </c>
      <c r="G30" s="19">
        <v>6</v>
      </c>
      <c r="H30" s="130">
        <f t="shared" si="0"/>
        <v>0</v>
      </c>
      <c r="I30" s="173"/>
      <c r="J30" s="82" t="str">
        <f>IF(OR(COUNTBLANK(I30)&gt;0,COUNTBLANK(L30)&gt;0),"X",IF(OR(AND(I30=13,L30&gt;=0,L30&lt;13),AND(L30=13,I30&gt;=0,I30&lt;13)),IF(AL30=AS30,"-","X"),"X"))</f>
        <v>X</v>
      </c>
      <c r="K30" s="132">
        <f t="shared" si="1"/>
        <v>0</v>
      </c>
      <c r="L30" s="174"/>
      <c r="M30" s="175">
        <f t="shared" si="2"/>
        <v>0</v>
      </c>
      <c r="N30" s="173"/>
      <c r="O30" s="82" t="str">
        <f>IF(OR(COUNTBLANK(N30)&gt;0,COUNTBLANK(Q30)&gt;0),"X",IF(OR(AND(N30=13,Q30&gt;=0,Q30&lt;13),AND(Q30=13,N30&gt;=0,N30&lt;13)),IF(AM30=AT30,"-","X"),"X"))</f>
        <v>X</v>
      </c>
      <c r="P30" s="132">
        <f t="shared" si="3"/>
        <v>0</v>
      </c>
      <c r="Q30" s="174"/>
      <c r="R30" s="175">
        <f t="shared" si="4"/>
        <v>0</v>
      </c>
      <c r="S30" s="173"/>
      <c r="T30" s="82" t="str">
        <f>IF(OR(COUNTBLANK(S30)&gt;0,COUNTBLANK(V30)&gt;0),"X",IF(OR(AND(S30=13,V30&gt;=0,V30&lt;13),AND(V30=13,S30&gt;=0,S30&lt;13)),IF(AN30=AU30,"-","X"),"X"))</f>
        <v>X</v>
      </c>
      <c r="U30" s="132">
        <f t="shared" si="5"/>
        <v>0</v>
      </c>
      <c r="V30" s="174"/>
      <c r="W30" s="175">
        <f t="shared" si="6"/>
        <v>0</v>
      </c>
      <c r="X30" s="173"/>
      <c r="Y30" s="82" t="str">
        <f>IF(OR(COUNTBLANK(X30)&gt;0,COUNTBLANK(AA30)&gt;0),"X",IF(OR(AND(X30=13,AA30&gt;=0,AA30&lt;13),AND(AA30=13,X30&gt;=0,X30&lt;13)),IF(AO30=AV30,"-","X"),"X"))</f>
        <v>X</v>
      </c>
      <c r="Z30" s="132">
        <f t="shared" si="7"/>
        <v>0</v>
      </c>
      <c r="AA30" s="174"/>
      <c r="AB30" s="167">
        <f t="shared" si="8"/>
        <v>0</v>
      </c>
      <c r="AC30" s="173"/>
      <c r="AD30" s="82" t="str">
        <f>IF(OR(COUNTBLANK(AC30)&gt;0,COUNTBLANK(AF30)&gt;0),"X",IF(OR(AND(AC30=13,AF30&gt;=0,AF30&lt;13),AND(AF30=13,AC30&gt;=0,AC30&lt;13)),IF(AP30=AW30,"-","X"),"X"))</f>
        <v>X</v>
      </c>
      <c r="AE30" s="132">
        <f t="shared" si="9"/>
        <v>0</v>
      </c>
      <c r="AF30" s="174"/>
      <c r="AG30" s="168">
        <f t="shared" si="10"/>
        <v>0</v>
      </c>
      <c r="AH30" s="116">
        <f t="shared" si="11"/>
        <v>0</v>
      </c>
      <c r="AI30" s="116">
        <f t="shared" si="12"/>
        <v>0</v>
      </c>
      <c r="AJ30" s="116">
        <f t="shared" si="13"/>
        <v>0</v>
      </c>
      <c r="AK30" s="169">
        <f t="shared" si="14"/>
        <v>0</v>
      </c>
      <c r="AL30" s="135">
        <f t="shared" si="15"/>
        <v>0</v>
      </c>
      <c r="AM30" s="116">
        <f t="shared" si="16"/>
        <v>0</v>
      </c>
      <c r="AN30" s="178">
        <f t="shared" si="21"/>
        <v>0</v>
      </c>
      <c r="AO30" s="116">
        <f t="shared" si="17"/>
        <v>0</v>
      </c>
      <c r="AP30" s="169">
        <f t="shared" si="18"/>
        <v>0</v>
      </c>
      <c r="AQ30" s="189">
        <f t="shared" si="19"/>
        <v>0</v>
      </c>
      <c r="AR30" s="89">
        <f t="shared" si="20"/>
        <v>0</v>
      </c>
      <c r="AZ30" s="191">
        <v>30</v>
      </c>
    </row>
    <row r="31" spans="1:52" ht="15" customHeight="1">
      <c r="A31" s="195">
        <v>24</v>
      </c>
      <c r="B31" s="172"/>
      <c r="C31" s="18">
        <v>23</v>
      </c>
      <c r="D31" s="18">
        <v>15</v>
      </c>
      <c r="E31" s="18">
        <v>5</v>
      </c>
      <c r="F31" s="18">
        <v>22</v>
      </c>
      <c r="G31" s="19">
        <v>7</v>
      </c>
      <c r="H31" s="130">
        <f t="shared" si="0"/>
        <v>0</v>
      </c>
      <c r="I31" s="173"/>
      <c r="J31" s="82" t="str">
        <f>IF(OR(COUNTBLANK(I31)&gt;0,COUNTBLANK(L31)&gt;0),"X",IF(OR(AND(I31=13,L31&gt;=0,L31&lt;13),AND(L31=13,I31&gt;=0,I31&lt;13)),IF(AL31=AS31,"-","X"),"X"))</f>
        <v>X</v>
      </c>
      <c r="K31" s="132">
        <f t="shared" si="1"/>
        <v>0</v>
      </c>
      <c r="L31" s="174"/>
      <c r="M31" s="175">
        <f t="shared" si="2"/>
        <v>0</v>
      </c>
      <c r="N31" s="173"/>
      <c r="O31" s="82" t="str">
        <f>IF(OR(COUNTBLANK(N31)&gt;0,COUNTBLANK(Q31)&gt;0),"X",IF(OR(AND(N31=13,Q31&gt;=0,Q31&lt;13),AND(Q31=13,N31&gt;=0,N31&lt;13)),IF(AM31=AT31,"-","X"),"X"))</f>
        <v>X</v>
      </c>
      <c r="P31" s="132">
        <f t="shared" si="3"/>
        <v>0</v>
      </c>
      <c r="Q31" s="174"/>
      <c r="R31" s="175">
        <f t="shared" si="4"/>
        <v>0</v>
      </c>
      <c r="S31" s="173"/>
      <c r="T31" s="82" t="str">
        <f>IF(OR(COUNTBLANK(S31)&gt;0,COUNTBLANK(V31)&gt;0),"X",IF(OR(AND(S31=13,V31&gt;=0,V31&lt;13),AND(V31=13,S31&gt;=0,S31&lt;13)),IF(AN31=AU31,"-","X"),"X"))</f>
        <v>X</v>
      </c>
      <c r="U31" s="132">
        <f t="shared" si="5"/>
        <v>0</v>
      </c>
      <c r="V31" s="174"/>
      <c r="W31" s="175">
        <f t="shared" si="6"/>
        <v>0</v>
      </c>
      <c r="X31" s="173"/>
      <c r="Y31" s="82" t="str">
        <f>IF(OR(COUNTBLANK(X31)&gt;0,COUNTBLANK(AA31)&gt;0),"X",IF(OR(AND(X31=13,AA31&gt;=0,AA31&lt;13),AND(AA31=13,X31&gt;=0,X31&lt;13)),IF(AO31=AV31,"-","X"),"X"))</f>
        <v>X</v>
      </c>
      <c r="Z31" s="132">
        <f t="shared" si="7"/>
        <v>0</v>
      </c>
      <c r="AA31" s="174"/>
      <c r="AB31" s="167">
        <f t="shared" si="8"/>
        <v>0</v>
      </c>
      <c r="AC31" s="173"/>
      <c r="AD31" s="82" t="str">
        <f>IF(OR(COUNTBLANK(AC31)&gt;0,COUNTBLANK(AF31)&gt;0),"X",IF(OR(AND(AC31=13,AF31&gt;=0,AF31&lt;13),AND(AF31=13,AC31&gt;=0,AC31&lt;13)),IF(AP31=AW31,"-","X"),"X"))</f>
        <v>X</v>
      </c>
      <c r="AE31" s="132">
        <f t="shared" si="9"/>
        <v>0</v>
      </c>
      <c r="AF31" s="174"/>
      <c r="AG31" s="168">
        <f t="shared" si="10"/>
        <v>0</v>
      </c>
      <c r="AH31" s="116">
        <f t="shared" si="11"/>
        <v>0</v>
      </c>
      <c r="AI31" s="116">
        <f t="shared" si="12"/>
        <v>0</v>
      </c>
      <c r="AJ31" s="116">
        <f t="shared" si="13"/>
        <v>0</v>
      </c>
      <c r="AK31" s="169">
        <f t="shared" si="14"/>
        <v>0</v>
      </c>
      <c r="AL31" s="135">
        <f t="shared" si="15"/>
        <v>0</v>
      </c>
      <c r="AM31" s="116">
        <f t="shared" si="16"/>
        <v>0</v>
      </c>
      <c r="AN31" s="178">
        <f t="shared" si="21"/>
        <v>0</v>
      </c>
      <c r="AO31" s="116">
        <f t="shared" si="17"/>
        <v>0</v>
      </c>
      <c r="AP31" s="169">
        <f t="shared" si="18"/>
        <v>0</v>
      </c>
      <c r="AQ31" s="189">
        <f t="shared" si="19"/>
        <v>0</v>
      </c>
      <c r="AR31" s="89">
        <f t="shared" si="20"/>
        <v>0</v>
      </c>
      <c r="AZ31" s="191">
        <v>31</v>
      </c>
    </row>
    <row r="32" spans="1:52" ht="15" customHeight="1">
      <c r="A32" s="195">
        <v>25</v>
      </c>
      <c r="B32" s="172"/>
      <c r="C32" s="18">
        <v>26</v>
      </c>
      <c r="D32" s="18">
        <v>14</v>
      </c>
      <c r="E32" s="18">
        <v>6</v>
      </c>
      <c r="F32" s="18">
        <v>27</v>
      </c>
      <c r="G32" s="19">
        <v>8</v>
      </c>
      <c r="H32" s="130">
        <f t="shared" si="0"/>
        <v>0</v>
      </c>
      <c r="I32" s="173"/>
      <c r="J32" s="82" t="str">
        <f>IF(OR(COUNTBLANK(I32)&gt;0,COUNTBLANK(L32)&gt;0),"X",IF(OR(AND(I32=13,L32&gt;=0,L32&lt;13),AND(L32=13,I32&gt;=0,I32&lt;13)),IF(AL32=AS32,"-","X"),"X"))</f>
        <v>X</v>
      </c>
      <c r="K32" s="132">
        <f t="shared" si="1"/>
        <v>0</v>
      </c>
      <c r="L32" s="174"/>
      <c r="M32" s="175">
        <f t="shared" si="2"/>
        <v>0</v>
      </c>
      <c r="N32" s="173"/>
      <c r="O32" s="82" t="str">
        <f>IF(OR(COUNTBLANK(N32)&gt;0,COUNTBLANK(Q32)&gt;0),"X",IF(OR(AND(N32=13,Q32&gt;=0,Q32&lt;13),AND(Q32=13,N32&gt;=0,N32&lt;13)),IF(AM32=AT32,"-","X"),"X"))</f>
        <v>X</v>
      </c>
      <c r="P32" s="132">
        <f t="shared" si="3"/>
        <v>0</v>
      </c>
      <c r="Q32" s="174"/>
      <c r="R32" s="175">
        <f t="shared" si="4"/>
        <v>0</v>
      </c>
      <c r="S32" s="173"/>
      <c r="T32" s="82" t="str">
        <f>IF(OR(COUNTBLANK(S32)&gt;0,COUNTBLANK(V32)&gt;0),"X",IF(OR(AND(S32=13,V32&gt;=0,V32&lt;13),AND(V32=13,S32&gt;=0,S32&lt;13)),IF(AN32=AU32,"-","X"),"X"))</f>
        <v>X</v>
      </c>
      <c r="U32" s="132">
        <f t="shared" si="5"/>
        <v>0</v>
      </c>
      <c r="V32" s="174"/>
      <c r="W32" s="175">
        <f t="shared" si="6"/>
        <v>0</v>
      </c>
      <c r="X32" s="173"/>
      <c r="Y32" s="82" t="str">
        <f>IF(OR(COUNTBLANK(X32)&gt;0,COUNTBLANK(AA32)&gt;0),"X",IF(OR(AND(X32=13,AA32&gt;=0,AA32&lt;13),AND(AA32=13,X32&gt;=0,X32&lt;13)),IF(AO32=AV32,"-","X"),"X"))</f>
        <v>X</v>
      </c>
      <c r="Z32" s="132">
        <f t="shared" si="7"/>
        <v>0</v>
      </c>
      <c r="AA32" s="174"/>
      <c r="AB32" s="167">
        <f t="shared" si="8"/>
        <v>0</v>
      </c>
      <c r="AC32" s="173"/>
      <c r="AD32" s="82" t="str">
        <f>IF(OR(COUNTBLANK(AC32)&gt;0,COUNTBLANK(AF32)&gt;0),"X",IF(OR(AND(AC32=13,AF32&gt;=0,AF32&lt;13),AND(AF32=13,AC32&gt;=0,AC32&lt;13)),IF(AP32=AW32,"-","X"),"X"))</f>
        <v>X</v>
      </c>
      <c r="AE32" s="132">
        <f t="shared" si="9"/>
        <v>0</v>
      </c>
      <c r="AF32" s="174"/>
      <c r="AG32" s="168">
        <f t="shared" si="10"/>
        <v>0</v>
      </c>
      <c r="AH32" s="116">
        <f t="shared" si="11"/>
        <v>0</v>
      </c>
      <c r="AI32" s="116">
        <f t="shared" si="12"/>
        <v>0</v>
      </c>
      <c r="AJ32" s="116">
        <f t="shared" si="13"/>
        <v>0</v>
      </c>
      <c r="AK32" s="169">
        <f t="shared" si="14"/>
        <v>0</v>
      </c>
      <c r="AL32" s="135">
        <f t="shared" si="15"/>
        <v>0</v>
      </c>
      <c r="AM32" s="116">
        <f t="shared" si="16"/>
        <v>0</v>
      </c>
      <c r="AN32" s="178">
        <f t="shared" si="21"/>
        <v>0</v>
      </c>
      <c r="AO32" s="116">
        <f t="shared" si="17"/>
        <v>0</v>
      </c>
      <c r="AP32" s="169">
        <f t="shared" si="18"/>
        <v>0</v>
      </c>
      <c r="AQ32" s="189">
        <f t="shared" si="19"/>
        <v>0</v>
      </c>
      <c r="AR32" s="89">
        <f t="shared" si="20"/>
        <v>0</v>
      </c>
      <c r="AZ32" s="191">
        <v>32</v>
      </c>
    </row>
    <row r="33" spans="1:52" ht="15" customHeight="1">
      <c r="A33" s="195">
        <v>26</v>
      </c>
      <c r="B33" s="172"/>
      <c r="C33" s="18">
        <v>25</v>
      </c>
      <c r="D33" s="18">
        <v>13</v>
      </c>
      <c r="E33" s="18">
        <v>7</v>
      </c>
      <c r="F33" s="18">
        <v>28</v>
      </c>
      <c r="G33" s="19">
        <v>9</v>
      </c>
      <c r="H33" s="130">
        <f t="shared" si="0"/>
        <v>0</v>
      </c>
      <c r="I33" s="173"/>
      <c r="J33" s="82" t="str">
        <f>IF(OR(COUNTBLANK(I33)&gt;0,COUNTBLANK(L33)&gt;0),"X",IF(OR(AND(I33=13,L33&gt;=0,L33&lt;13),AND(L33=13,I33&gt;=0,I33&lt;13)),IF(AL33=AS33,"-","X"),"X"))</f>
        <v>X</v>
      </c>
      <c r="K33" s="132">
        <f t="shared" si="1"/>
        <v>0</v>
      </c>
      <c r="L33" s="174"/>
      <c r="M33" s="175">
        <f t="shared" si="2"/>
        <v>0</v>
      </c>
      <c r="N33" s="173"/>
      <c r="O33" s="82" t="str">
        <f>IF(OR(COUNTBLANK(N33)&gt;0,COUNTBLANK(Q33)&gt;0),"X",IF(OR(AND(N33=13,Q33&gt;=0,Q33&lt;13),AND(Q33=13,N33&gt;=0,N33&lt;13)),IF(AM33=AT33,"-","X"),"X"))</f>
        <v>X</v>
      </c>
      <c r="P33" s="132">
        <f t="shared" si="3"/>
        <v>0</v>
      </c>
      <c r="Q33" s="174"/>
      <c r="R33" s="175">
        <f t="shared" si="4"/>
        <v>0</v>
      </c>
      <c r="S33" s="173"/>
      <c r="T33" s="82" t="str">
        <f>IF(OR(COUNTBLANK(S33)&gt;0,COUNTBLANK(V33)&gt;0),"X",IF(OR(AND(S33=13,V33&gt;=0,V33&lt;13),AND(V33=13,S33&gt;=0,S33&lt;13)),IF(AN33=AU33,"-","X"),"X"))</f>
        <v>X</v>
      </c>
      <c r="U33" s="132">
        <f t="shared" si="5"/>
        <v>0</v>
      </c>
      <c r="V33" s="174"/>
      <c r="W33" s="175">
        <f t="shared" si="6"/>
        <v>0</v>
      </c>
      <c r="X33" s="173"/>
      <c r="Y33" s="82" t="str">
        <f>IF(OR(COUNTBLANK(X33)&gt;0,COUNTBLANK(AA33)&gt;0),"X",IF(OR(AND(X33=13,AA33&gt;=0,AA33&lt;13),AND(AA33=13,X33&gt;=0,X33&lt;13)),IF(AO33=AV33,"-","X"),"X"))</f>
        <v>X</v>
      </c>
      <c r="Z33" s="132">
        <f t="shared" si="7"/>
        <v>0</v>
      </c>
      <c r="AA33" s="174"/>
      <c r="AB33" s="167">
        <f t="shared" si="8"/>
        <v>0</v>
      </c>
      <c r="AC33" s="173"/>
      <c r="AD33" s="82" t="str">
        <f>IF(OR(COUNTBLANK(AC33)&gt;0,COUNTBLANK(AF33)&gt;0),"X",IF(OR(AND(AC33=13,AF33&gt;=0,AF33&lt;13),AND(AF33=13,AC33&gt;=0,AC33&lt;13)),IF(AP33=AW33,"-","X"),"X"))</f>
        <v>X</v>
      </c>
      <c r="AE33" s="132">
        <f t="shared" si="9"/>
        <v>0</v>
      </c>
      <c r="AF33" s="174"/>
      <c r="AG33" s="168">
        <f t="shared" si="10"/>
        <v>0</v>
      </c>
      <c r="AH33" s="116">
        <f t="shared" si="11"/>
        <v>0</v>
      </c>
      <c r="AI33" s="116">
        <f t="shared" si="12"/>
        <v>0</v>
      </c>
      <c r="AJ33" s="116">
        <f t="shared" si="13"/>
        <v>0</v>
      </c>
      <c r="AK33" s="169">
        <f t="shared" si="14"/>
        <v>0</v>
      </c>
      <c r="AL33" s="135">
        <f t="shared" si="15"/>
        <v>0</v>
      </c>
      <c r="AM33" s="116">
        <f t="shared" si="16"/>
        <v>0</v>
      </c>
      <c r="AN33" s="178">
        <f t="shared" si="21"/>
        <v>0</v>
      </c>
      <c r="AO33" s="116">
        <f t="shared" si="17"/>
        <v>0</v>
      </c>
      <c r="AP33" s="169">
        <f t="shared" si="18"/>
        <v>0</v>
      </c>
      <c r="AQ33" s="189">
        <f t="shared" si="19"/>
        <v>0</v>
      </c>
      <c r="AR33" s="89">
        <f t="shared" si="20"/>
        <v>0</v>
      </c>
      <c r="AZ33" s="191">
        <v>33</v>
      </c>
    </row>
    <row r="34" spans="1:52" ht="15" customHeight="1">
      <c r="A34" s="195">
        <v>27</v>
      </c>
      <c r="B34" s="172"/>
      <c r="C34" s="18">
        <v>28</v>
      </c>
      <c r="D34" s="18">
        <v>12</v>
      </c>
      <c r="E34" s="18">
        <v>8</v>
      </c>
      <c r="F34" s="18">
        <v>25</v>
      </c>
      <c r="G34" s="19">
        <v>11</v>
      </c>
      <c r="H34" s="130">
        <f t="shared" si="0"/>
        <v>0</v>
      </c>
      <c r="I34" s="173"/>
      <c r="J34" s="82" t="str">
        <f>IF(OR(COUNTBLANK(I34)&gt;0,COUNTBLANK(L34)&gt;0),"X",IF(OR(AND(I34=13,L34&gt;=0,L34&lt;13),AND(L34=13,I34&gt;=0,I34&lt;13)),IF(AL34=AS34,"-","X"),"X"))</f>
        <v>X</v>
      </c>
      <c r="K34" s="132">
        <f t="shared" si="1"/>
        <v>0</v>
      </c>
      <c r="L34" s="174"/>
      <c r="M34" s="175">
        <f t="shared" si="2"/>
        <v>0</v>
      </c>
      <c r="N34" s="173"/>
      <c r="O34" s="82" t="str">
        <f>IF(OR(COUNTBLANK(N34)&gt;0,COUNTBLANK(Q34)&gt;0),"X",IF(OR(AND(N34=13,Q34&gt;=0,Q34&lt;13),AND(Q34=13,N34&gt;=0,N34&lt;13)),IF(AM34=AT34,"-","X"),"X"))</f>
        <v>X</v>
      </c>
      <c r="P34" s="132">
        <f t="shared" si="3"/>
        <v>0</v>
      </c>
      <c r="Q34" s="174"/>
      <c r="R34" s="175">
        <f t="shared" si="4"/>
        <v>0</v>
      </c>
      <c r="S34" s="173"/>
      <c r="T34" s="82" t="str">
        <f>IF(OR(COUNTBLANK(S34)&gt;0,COUNTBLANK(V34)&gt;0),"X",IF(OR(AND(S34=13,V34&gt;=0,V34&lt;13),AND(V34=13,S34&gt;=0,S34&lt;13)),IF(AN34=AU34,"-","X"),"X"))</f>
        <v>X</v>
      </c>
      <c r="U34" s="132">
        <f t="shared" si="5"/>
        <v>0</v>
      </c>
      <c r="V34" s="174"/>
      <c r="W34" s="175">
        <f t="shared" si="6"/>
        <v>0</v>
      </c>
      <c r="X34" s="173"/>
      <c r="Y34" s="82" t="str">
        <f>IF(OR(COUNTBLANK(X34)&gt;0,COUNTBLANK(AA34)&gt;0),"X",IF(OR(AND(X34=13,AA34&gt;=0,AA34&lt;13),AND(AA34=13,X34&gt;=0,X34&lt;13)),IF(AO34=AV34,"-","X"),"X"))</f>
        <v>X</v>
      </c>
      <c r="Z34" s="132">
        <f t="shared" si="7"/>
        <v>0</v>
      </c>
      <c r="AA34" s="174"/>
      <c r="AB34" s="167">
        <f t="shared" si="8"/>
        <v>0</v>
      </c>
      <c r="AC34" s="173"/>
      <c r="AD34" s="82" t="str">
        <f>IF(OR(COUNTBLANK(AC34)&gt;0,COUNTBLANK(AF34)&gt;0),"X",IF(OR(AND(AC34=13,AF34&gt;=0,AF34&lt;13),AND(AF34=13,AC34&gt;=0,AC34&lt;13)),IF(AP34=AW34,"-","X"),"X"))</f>
        <v>X</v>
      </c>
      <c r="AE34" s="132">
        <f t="shared" si="9"/>
        <v>0</v>
      </c>
      <c r="AF34" s="174"/>
      <c r="AG34" s="168">
        <f t="shared" si="10"/>
        <v>0</v>
      </c>
      <c r="AH34" s="116">
        <f t="shared" si="11"/>
        <v>0</v>
      </c>
      <c r="AI34" s="116">
        <f t="shared" si="12"/>
        <v>0</v>
      </c>
      <c r="AJ34" s="116">
        <f t="shared" si="13"/>
        <v>0</v>
      </c>
      <c r="AK34" s="169">
        <f t="shared" si="14"/>
        <v>0</v>
      </c>
      <c r="AL34" s="135">
        <f t="shared" si="15"/>
        <v>0</v>
      </c>
      <c r="AM34" s="116">
        <f t="shared" si="16"/>
        <v>0</v>
      </c>
      <c r="AN34" s="178">
        <f t="shared" si="21"/>
        <v>0</v>
      </c>
      <c r="AO34" s="116">
        <f t="shared" si="17"/>
        <v>0</v>
      </c>
      <c r="AP34" s="169">
        <f t="shared" si="18"/>
        <v>0</v>
      </c>
      <c r="AQ34" s="189">
        <f t="shared" si="19"/>
        <v>0</v>
      </c>
      <c r="AR34" s="89">
        <f t="shared" si="20"/>
        <v>0</v>
      </c>
      <c r="AZ34" s="191">
        <v>34</v>
      </c>
    </row>
    <row r="35" spans="1:52" ht="15" customHeight="1">
      <c r="A35" s="195">
        <v>28</v>
      </c>
      <c r="B35" s="172"/>
      <c r="C35" s="18">
        <v>27</v>
      </c>
      <c r="D35" s="18">
        <v>11</v>
      </c>
      <c r="E35" s="18">
        <v>9</v>
      </c>
      <c r="F35" s="18">
        <v>26</v>
      </c>
      <c r="G35" s="19">
        <v>10</v>
      </c>
      <c r="H35" s="130">
        <f t="shared" si="0"/>
        <v>0</v>
      </c>
      <c r="I35" s="173"/>
      <c r="J35" s="82" t="str">
        <f>IF(OR(COUNTBLANK(I35)&gt;0,COUNTBLANK(L35)&gt;0),"X",IF(OR(AND(I35=13,L35&gt;=0,L35&lt;13),AND(L35=13,I35&gt;=0,I35&lt;13)),IF(AL35=AS35,"-","X"),"X"))</f>
        <v>X</v>
      </c>
      <c r="K35" s="132">
        <f t="shared" si="1"/>
        <v>0</v>
      </c>
      <c r="L35" s="174"/>
      <c r="M35" s="175">
        <f t="shared" si="2"/>
        <v>0</v>
      </c>
      <c r="N35" s="173"/>
      <c r="O35" s="82" t="str">
        <f>IF(OR(COUNTBLANK(N35)&gt;0,COUNTBLANK(Q35)&gt;0),"X",IF(OR(AND(N35=13,Q35&gt;=0,Q35&lt;13),AND(Q35=13,N35&gt;=0,N35&lt;13)),IF(AM35=AT35,"-","X"),"X"))</f>
        <v>X</v>
      </c>
      <c r="P35" s="132">
        <f t="shared" si="3"/>
        <v>0</v>
      </c>
      <c r="Q35" s="174"/>
      <c r="R35" s="175">
        <f t="shared" si="4"/>
        <v>0</v>
      </c>
      <c r="S35" s="173"/>
      <c r="T35" s="82" t="str">
        <f>IF(OR(COUNTBLANK(S35)&gt;0,COUNTBLANK(V35)&gt;0),"X",IF(OR(AND(S35=13,V35&gt;=0,V35&lt;13),AND(V35=13,S35&gt;=0,S35&lt;13)),IF(AN35=AU35,"-","X"),"X"))</f>
        <v>X</v>
      </c>
      <c r="U35" s="132">
        <f t="shared" si="5"/>
        <v>0</v>
      </c>
      <c r="V35" s="174"/>
      <c r="W35" s="175">
        <f t="shared" si="6"/>
        <v>0</v>
      </c>
      <c r="X35" s="173"/>
      <c r="Y35" s="82" t="str">
        <f>IF(OR(COUNTBLANK(X35)&gt;0,COUNTBLANK(AA35)&gt;0),"X",IF(OR(AND(X35=13,AA35&gt;=0,AA35&lt;13),AND(AA35=13,X35&gt;=0,X35&lt;13)),IF(AO35=AV35,"-","X"),"X"))</f>
        <v>X</v>
      </c>
      <c r="Z35" s="132">
        <f t="shared" si="7"/>
        <v>0</v>
      </c>
      <c r="AA35" s="174"/>
      <c r="AB35" s="167">
        <f t="shared" si="8"/>
        <v>0</v>
      </c>
      <c r="AC35" s="173"/>
      <c r="AD35" s="82" t="str">
        <f>IF(OR(COUNTBLANK(AC35)&gt;0,COUNTBLANK(AF35)&gt;0),"X",IF(OR(AND(AC35=13,AF35&gt;=0,AF35&lt;13),AND(AF35=13,AC35&gt;=0,AC35&lt;13)),IF(AP35=AW35,"-","X"),"X"))</f>
        <v>X</v>
      </c>
      <c r="AE35" s="132">
        <f t="shared" si="9"/>
        <v>0</v>
      </c>
      <c r="AF35" s="174"/>
      <c r="AG35" s="168">
        <f t="shared" si="10"/>
        <v>0</v>
      </c>
      <c r="AH35" s="116">
        <f t="shared" si="11"/>
        <v>0</v>
      </c>
      <c r="AI35" s="116">
        <f t="shared" si="12"/>
        <v>0</v>
      </c>
      <c r="AJ35" s="116">
        <f t="shared" si="13"/>
        <v>0</v>
      </c>
      <c r="AK35" s="169">
        <f t="shared" si="14"/>
        <v>0</v>
      </c>
      <c r="AL35" s="135">
        <f t="shared" si="15"/>
        <v>0</v>
      </c>
      <c r="AM35" s="116">
        <f t="shared" si="16"/>
        <v>0</v>
      </c>
      <c r="AN35" s="178">
        <f t="shared" si="21"/>
        <v>0</v>
      </c>
      <c r="AO35" s="116">
        <f t="shared" si="17"/>
        <v>0</v>
      </c>
      <c r="AP35" s="169">
        <f t="shared" si="18"/>
        <v>0</v>
      </c>
      <c r="AQ35" s="189">
        <f t="shared" si="19"/>
        <v>0</v>
      </c>
      <c r="AR35" s="89">
        <f t="shared" si="20"/>
        <v>0</v>
      </c>
      <c r="AZ35" s="191">
        <v>35</v>
      </c>
    </row>
    <row r="36" spans="1:52" ht="15" customHeight="1">
      <c r="A36" s="195">
        <v>29</v>
      </c>
      <c r="B36" s="172"/>
      <c r="C36" s="18">
        <v>30</v>
      </c>
      <c r="D36" s="18">
        <v>10</v>
      </c>
      <c r="E36" s="18">
        <v>11</v>
      </c>
      <c r="F36" s="18">
        <v>31</v>
      </c>
      <c r="G36" s="19">
        <v>12</v>
      </c>
      <c r="H36" s="130">
        <f t="shared" si="0"/>
        <v>0</v>
      </c>
      <c r="I36" s="173"/>
      <c r="J36" s="82" t="str">
        <f>IF(OR(COUNTBLANK(I36)&gt;0,COUNTBLANK(L36)&gt;0),"X",IF(OR(AND(I36=13,L36&gt;=0,L36&lt;13),AND(L36=13,I36&gt;=0,I36&lt;13)),IF(AL36=AS36,"-","X"),"X"))</f>
        <v>X</v>
      </c>
      <c r="K36" s="132">
        <f t="shared" si="1"/>
        <v>0</v>
      </c>
      <c r="L36" s="174"/>
      <c r="M36" s="175">
        <f t="shared" si="2"/>
        <v>0</v>
      </c>
      <c r="N36" s="173"/>
      <c r="O36" s="82" t="str">
        <f>IF(OR(COUNTBLANK(N36)&gt;0,COUNTBLANK(Q36)&gt;0),"X",IF(OR(AND(N36=13,Q36&gt;=0,Q36&lt;13),AND(Q36=13,N36&gt;=0,N36&lt;13)),IF(AM36=AT36,"-","X"),"X"))</f>
        <v>X</v>
      </c>
      <c r="P36" s="132">
        <f t="shared" si="3"/>
        <v>0</v>
      </c>
      <c r="Q36" s="174"/>
      <c r="R36" s="175">
        <f t="shared" si="4"/>
        <v>0</v>
      </c>
      <c r="S36" s="173"/>
      <c r="T36" s="82" t="str">
        <f>IF(OR(COUNTBLANK(S36)&gt;0,COUNTBLANK(V36)&gt;0),"X",IF(OR(AND(S36=13,V36&gt;=0,V36&lt;13),AND(V36=13,S36&gt;=0,S36&lt;13)),IF(AN36=AU36,"-","X"),"X"))</f>
        <v>X</v>
      </c>
      <c r="U36" s="132">
        <f t="shared" si="5"/>
        <v>0</v>
      </c>
      <c r="V36" s="174"/>
      <c r="W36" s="175">
        <f t="shared" si="6"/>
        <v>0</v>
      </c>
      <c r="X36" s="173"/>
      <c r="Y36" s="82" t="str">
        <f>IF(OR(COUNTBLANK(X36)&gt;0,COUNTBLANK(AA36)&gt;0),"X",IF(OR(AND(X36=13,AA36&gt;=0,AA36&lt;13),AND(AA36=13,X36&gt;=0,X36&lt;13)),IF(AO36=AV36,"-","X"),"X"))</f>
        <v>X</v>
      </c>
      <c r="Z36" s="132">
        <f t="shared" si="7"/>
        <v>0</v>
      </c>
      <c r="AA36" s="174"/>
      <c r="AB36" s="167">
        <f t="shared" si="8"/>
        <v>0</v>
      </c>
      <c r="AC36" s="173"/>
      <c r="AD36" s="82" t="str">
        <f>IF(OR(COUNTBLANK(AC36)&gt;0,COUNTBLANK(AF36)&gt;0),"X",IF(OR(AND(AC36=13,AF36&gt;=0,AF36&lt;13),AND(AF36=13,AC36&gt;=0,AC36&lt;13)),IF(AP36=AW36,"-","X"),"X"))</f>
        <v>X</v>
      </c>
      <c r="AE36" s="132">
        <f t="shared" si="9"/>
        <v>0</v>
      </c>
      <c r="AF36" s="174"/>
      <c r="AG36" s="168">
        <f t="shared" si="10"/>
        <v>0</v>
      </c>
      <c r="AH36" s="116">
        <f t="shared" si="11"/>
        <v>0</v>
      </c>
      <c r="AI36" s="116">
        <f t="shared" si="12"/>
        <v>0</v>
      </c>
      <c r="AJ36" s="116">
        <f t="shared" si="13"/>
        <v>0</v>
      </c>
      <c r="AK36" s="169">
        <f t="shared" si="14"/>
        <v>0</v>
      </c>
      <c r="AL36" s="135">
        <f t="shared" si="15"/>
        <v>0</v>
      </c>
      <c r="AM36" s="116">
        <f t="shared" si="16"/>
        <v>0</v>
      </c>
      <c r="AN36" s="178">
        <f t="shared" si="21"/>
        <v>0</v>
      </c>
      <c r="AO36" s="116">
        <f t="shared" si="17"/>
        <v>0</v>
      </c>
      <c r="AP36" s="169">
        <f t="shared" si="18"/>
        <v>0</v>
      </c>
      <c r="AQ36" s="189">
        <f t="shared" si="19"/>
        <v>0</v>
      </c>
      <c r="AR36" s="89">
        <f t="shared" si="20"/>
        <v>0</v>
      </c>
      <c r="AZ36" s="191">
        <v>36</v>
      </c>
    </row>
    <row r="37" spans="1:52" ht="15" customHeight="1">
      <c r="A37" s="195">
        <v>30</v>
      </c>
      <c r="B37" s="172"/>
      <c r="C37" s="18">
        <v>29</v>
      </c>
      <c r="D37" s="18">
        <v>9</v>
      </c>
      <c r="E37" s="18">
        <v>10</v>
      </c>
      <c r="F37" s="18">
        <v>32</v>
      </c>
      <c r="G37" s="19">
        <v>13</v>
      </c>
      <c r="H37" s="130">
        <f t="shared" si="0"/>
        <v>0</v>
      </c>
      <c r="I37" s="173"/>
      <c r="J37" s="82" t="str">
        <f>IF(OR(COUNTBLANK(I37)&gt;0,COUNTBLANK(L37)&gt;0),"X",IF(OR(AND(I37=13,L37&gt;=0,L37&lt;13),AND(L37=13,I37&gt;=0,I37&lt;13)),IF(AL37=AS37,"-","X"),"X"))</f>
        <v>X</v>
      </c>
      <c r="K37" s="132">
        <f t="shared" si="1"/>
        <v>0</v>
      </c>
      <c r="L37" s="174"/>
      <c r="M37" s="175">
        <f t="shared" si="2"/>
        <v>0</v>
      </c>
      <c r="N37" s="173"/>
      <c r="O37" s="82" t="str">
        <f>IF(OR(COUNTBLANK(N37)&gt;0,COUNTBLANK(Q37)&gt;0),"X",IF(OR(AND(N37=13,Q37&gt;=0,Q37&lt;13),AND(Q37=13,N37&gt;=0,N37&lt;13)),IF(AM37=AT37,"-","X"),"X"))</f>
        <v>X</v>
      </c>
      <c r="P37" s="132">
        <f t="shared" si="3"/>
        <v>0</v>
      </c>
      <c r="Q37" s="174"/>
      <c r="R37" s="175">
        <f t="shared" si="4"/>
        <v>0</v>
      </c>
      <c r="S37" s="173"/>
      <c r="T37" s="82" t="str">
        <f>IF(OR(COUNTBLANK(S37)&gt;0,COUNTBLANK(V37)&gt;0),"X",IF(OR(AND(S37=13,V37&gt;=0,V37&lt;13),AND(V37=13,S37&gt;=0,S37&lt;13)),IF(AN37=AU37,"-","X"),"X"))</f>
        <v>X</v>
      </c>
      <c r="U37" s="132">
        <f t="shared" si="5"/>
        <v>0</v>
      </c>
      <c r="V37" s="174"/>
      <c r="W37" s="175">
        <f t="shared" si="6"/>
        <v>0</v>
      </c>
      <c r="X37" s="173"/>
      <c r="Y37" s="82" t="str">
        <f>IF(OR(COUNTBLANK(X37)&gt;0,COUNTBLANK(AA37)&gt;0),"X",IF(OR(AND(X37=13,AA37&gt;=0,AA37&lt;13),AND(AA37=13,X37&gt;=0,X37&lt;13)),IF(AO37=AV37,"-","X"),"X"))</f>
        <v>X</v>
      </c>
      <c r="Z37" s="132">
        <f t="shared" si="7"/>
        <v>0</v>
      </c>
      <c r="AA37" s="174"/>
      <c r="AB37" s="167">
        <f t="shared" si="8"/>
        <v>0</v>
      </c>
      <c r="AC37" s="173"/>
      <c r="AD37" s="82" t="str">
        <f>IF(OR(COUNTBLANK(AC37)&gt;0,COUNTBLANK(AF37)&gt;0),"X",IF(OR(AND(AC37=13,AF37&gt;=0,AF37&lt;13),AND(AF37=13,AC37&gt;=0,AC37&lt;13)),IF(AP37=AW37,"-","X"),"X"))</f>
        <v>X</v>
      </c>
      <c r="AE37" s="132">
        <f t="shared" si="9"/>
        <v>0</v>
      </c>
      <c r="AF37" s="174"/>
      <c r="AG37" s="168">
        <f t="shared" si="10"/>
        <v>0</v>
      </c>
      <c r="AH37" s="116">
        <f t="shared" si="11"/>
        <v>0</v>
      </c>
      <c r="AI37" s="116">
        <f t="shared" si="12"/>
        <v>0</v>
      </c>
      <c r="AJ37" s="116">
        <f t="shared" si="13"/>
        <v>0</v>
      </c>
      <c r="AK37" s="169">
        <f t="shared" si="14"/>
        <v>0</v>
      </c>
      <c r="AL37" s="135">
        <f t="shared" si="15"/>
        <v>0</v>
      </c>
      <c r="AM37" s="116">
        <f t="shared" si="16"/>
        <v>0</v>
      </c>
      <c r="AN37" s="178">
        <f t="shared" si="21"/>
        <v>0</v>
      </c>
      <c r="AO37" s="116">
        <f t="shared" si="17"/>
        <v>0</v>
      </c>
      <c r="AP37" s="169">
        <f t="shared" si="18"/>
        <v>0</v>
      </c>
      <c r="AQ37" s="189">
        <f t="shared" si="19"/>
        <v>0</v>
      </c>
      <c r="AR37" s="89">
        <f t="shared" si="20"/>
        <v>0</v>
      </c>
      <c r="AZ37" s="191">
        <v>37</v>
      </c>
    </row>
    <row r="38" spans="1:52" ht="15" customHeight="1" thickBot="1">
      <c r="A38" s="195">
        <v>31</v>
      </c>
      <c r="B38" s="172"/>
      <c r="C38" s="18">
        <v>32</v>
      </c>
      <c r="D38" s="18">
        <v>8</v>
      </c>
      <c r="E38" s="18">
        <v>12</v>
      </c>
      <c r="F38" s="18">
        <v>29</v>
      </c>
      <c r="G38" s="19">
        <v>14</v>
      </c>
      <c r="H38" s="130">
        <f t="shared" si="0"/>
        <v>0</v>
      </c>
      <c r="I38" s="173"/>
      <c r="J38" s="82" t="str">
        <f>IF(OR(COUNTBLANK(I38)&gt;0,COUNTBLANK(L38)&gt;0),"X",IF(OR(AND(I38=13,L38&gt;=0,L38&lt;13),AND(L38=13,I38&gt;=0,I38&lt;13)),IF(AL38=AS38,"-","X"),"X"))</f>
        <v>X</v>
      </c>
      <c r="K38" s="132">
        <f t="shared" si="1"/>
        <v>0</v>
      </c>
      <c r="L38" s="174"/>
      <c r="M38" s="175">
        <f t="shared" si="2"/>
        <v>0</v>
      </c>
      <c r="N38" s="173"/>
      <c r="O38" s="82" t="str">
        <f>IF(OR(COUNTBLANK(N38)&gt;0,COUNTBLANK(Q38)&gt;0),"X",IF(OR(AND(N38=13,Q38&gt;=0,Q38&lt;13),AND(Q38=13,N38&gt;=0,N38&lt;13)),IF(AM38=AT38,"-","X"),"X"))</f>
        <v>X</v>
      </c>
      <c r="P38" s="132">
        <f t="shared" si="3"/>
        <v>0</v>
      </c>
      <c r="Q38" s="174"/>
      <c r="R38" s="175">
        <f t="shared" si="4"/>
        <v>0</v>
      </c>
      <c r="S38" s="173"/>
      <c r="T38" s="82" t="str">
        <f>IF(OR(COUNTBLANK(S38)&gt;0,COUNTBLANK(V38)&gt;0),"X",IF(OR(AND(S38=13,V38&gt;=0,V38&lt;13),AND(V38=13,S38&gt;=0,S38&lt;13)),IF(AN38=AU38,"-","X"),"X"))</f>
        <v>X</v>
      </c>
      <c r="U38" s="132">
        <f t="shared" si="5"/>
        <v>0</v>
      </c>
      <c r="V38" s="174"/>
      <c r="W38" s="175">
        <f t="shared" si="6"/>
        <v>0</v>
      </c>
      <c r="X38" s="173"/>
      <c r="Y38" s="82" t="str">
        <f>IF(OR(COUNTBLANK(X38)&gt;0,COUNTBLANK(AA38)&gt;0),"X",IF(OR(AND(X38=13,AA38&gt;=0,AA38&lt;13),AND(AA38=13,X38&gt;=0,X38&lt;13)),IF(AO38=AV38,"-","X"),"X"))</f>
        <v>X</v>
      </c>
      <c r="Z38" s="132">
        <f t="shared" si="7"/>
        <v>0</v>
      </c>
      <c r="AA38" s="174"/>
      <c r="AB38" s="167">
        <f t="shared" si="8"/>
        <v>0</v>
      </c>
      <c r="AC38" s="173"/>
      <c r="AD38" s="82" t="str">
        <f>IF(OR(COUNTBLANK(AC38)&gt;0,COUNTBLANK(AF38)&gt;0),"X",IF(OR(AND(AC38=13,AF38&gt;=0,AF38&lt;13),AND(AF38=13,AC38&gt;=0,AC38&lt;13)),IF(AP38=AW38,"-","X"),"X"))</f>
        <v>X</v>
      </c>
      <c r="AE38" s="132">
        <f t="shared" si="9"/>
        <v>0</v>
      </c>
      <c r="AF38" s="174"/>
      <c r="AG38" s="168">
        <f t="shared" si="10"/>
        <v>0</v>
      </c>
      <c r="AH38" s="116">
        <f t="shared" si="11"/>
        <v>0</v>
      </c>
      <c r="AI38" s="116">
        <f t="shared" si="12"/>
        <v>0</v>
      </c>
      <c r="AJ38" s="116">
        <f t="shared" si="13"/>
        <v>0</v>
      </c>
      <c r="AK38" s="169">
        <f t="shared" si="14"/>
        <v>0</v>
      </c>
      <c r="AL38" s="135">
        <f t="shared" si="15"/>
        <v>0</v>
      </c>
      <c r="AM38" s="116">
        <f t="shared" si="16"/>
        <v>0</v>
      </c>
      <c r="AN38" s="178">
        <f t="shared" si="21"/>
        <v>0</v>
      </c>
      <c r="AO38" s="116">
        <f t="shared" si="17"/>
        <v>0</v>
      </c>
      <c r="AP38" s="169">
        <f t="shared" si="18"/>
        <v>0</v>
      </c>
      <c r="AQ38" s="189">
        <f t="shared" si="19"/>
        <v>0</v>
      </c>
      <c r="AR38" s="89">
        <f t="shared" si="20"/>
        <v>0</v>
      </c>
      <c r="AZ38" s="193">
        <v>38</v>
      </c>
    </row>
    <row r="39" spans="1:44" ht="15" customHeight="1" thickTop="1">
      <c r="A39" s="195">
        <v>32</v>
      </c>
      <c r="B39" s="172"/>
      <c r="C39" s="18">
        <v>31</v>
      </c>
      <c r="D39" s="18">
        <v>7</v>
      </c>
      <c r="E39" s="18">
        <v>13</v>
      </c>
      <c r="F39" s="18">
        <v>30</v>
      </c>
      <c r="G39" s="19">
        <v>15</v>
      </c>
      <c r="H39" s="130">
        <f t="shared" si="0"/>
        <v>0</v>
      </c>
      <c r="I39" s="173"/>
      <c r="J39" s="82" t="str">
        <f>IF(OR(COUNTBLANK(I39)&gt;0,COUNTBLANK(L39)&gt;0),"X",IF(OR(AND(I39=13,L39&gt;=0,L39&lt;13),AND(L39=13,I39&gt;=0,I39&lt;13)),IF(AL39=AS39,"-","X"),"X"))</f>
        <v>X</v>
      </c>
      <c r="K39" s="132">
        <f t="shared" si="1"/>
        <v>0</v>
      </c>
      <c r="L39" s="174"/>
      <c r="M39" s="175">
        <f t="shared" si="2"/>
        <v>0</v>
      </c>
      <c r="N39" s="173"/>
      <c r="O39" s="82" t="str">
        <f>IF(OR(COUNTBLANK(N39)&gt;0,COUNTBLANK(Q39)&gt;0),"X",IF(OR(AND(N39=13,Q39&gt;=0,Q39&lt;13),AND(Q39=13,N39&gt;=0,N39&lt;13)),IF(AM39=AT39,"-","X"),"X"))</f>
        <v>X</v>
      </c>
      <c r="P39" s="132">
        <f t="shared" si="3"/>
        <v>0</v>
      </c>
      <c r="Q39" s="174"/>
      <c r="R39" s="175">
        <f t="shared" si="4"/>
        <v>0</v>
      </c>
      <c r="S39" s="173"/>
      <c r="T39" s="82" t="str">
        <f>IF(OR(COUNTBLANK(S39)&gt;0,COUNTBLANK(V39)&gt;0),"X",IF(OR(AND(S39=13,V39&gt;=0,V39&lt;13),AND(V39=13,S39&gt;=0,S39&lt;13)),IF(AN39=AU39,"-","X"),"X"))</f>
        <v>X</v>
      </c>
      <c r="U39" s="132">
        <f t="shared" si="5"/>
        <v>0</v>
      </c>
      <c r="V39" s="174"/>
      <c r="W39" s="175">
        <f t="shared" si="6"/>
        <v>0</v>
      </c>
      <c r="X39" s="173"/>
      <c r="Y39" s="82" t="str">
        <f>IF(OR(COUNTBLANK(X39)&gt;0,COUNTBLANK(AA39)&gt;0),"X",IF(OR(AND(X39=13,AA39&gt;=0,AA39&lt;13),AND(AA39=13,X39&gt;=0,X39&lt;13)),IF(AO39=AV39,"-","X"),"X"))</f>
        <v>X</v>
      </c>
      <c r="Z39" s="132">
        <f t="shared" si="7"/>
        <v>0</v>
      </c>
      <c r="AA39" s="174"/>
      <c r="AB39" s="167">
        <f t="shared" si="8"/>
        <v>0</v>
      </c>
      <c r="AC39" s="173"/>
      <c r="AD39" s="82" t="str">
        <f>IF(OR(COUNTBLANK(AC39)&gt;0,COUNTBLANK(AF39)&gt;0),"X",IF(OR(AND(AC39=13,AF39&gt;=0,AF39&lt;13),AND(AF39=13,AC39&gt;=0,AC39&lt;13)),IF(AP39=AW39,"-","X"),"X"))</f>
        <v>X</v>
      </c>
      <c r="AE39" s="132">
        <f t="shared" si="9"/>
        <v>0</v>
      </c>
      <c r="AF39" s="174"/>
      <c r="AG39" s="168">
        <f t="shared" si="10"/>
        <v>0</v>
      </c>
      <c r="AH39" s="116">
        <f t="shared" si="11"/>
        <v>0</v>
      </c>
      <c r="AI39" s="116">
        <f t="shared" si="12"/>
        <v>0</v>
      </c>
      <c r="AJ39" s="116">
        <f t="shared" si="13"/>
        <v>0</v>
      </c>
      <c r="AK39" s="169">
        <f t="shared" si="14"/>
        <v>0</v>
      </c>
      <c r="AL39" s="135">
        <f t="shared" si="15"/>
        <v>0</v>
      </c>
      <c r="AM39" s="116">
        <f t="shared" si="16"/>
        <v>0</v>
      </c>
      <c r="AN39" s="178">
        <f t="shared" si="21"/>
        <v>0</v>
      </c>
      <c r="AO39" s="116">
        <f t="shared" si="17"/>
        <v>0</v>
      </c>
      <c r="AP39" s="169">
        <f t="shared" si="18"/>
        <v>0</v>
      </c>
      <c r="AQ39" s="189">
        <f t="shared" si="19"/>
        <v>0</v>
      </c>
      <c r="AR39" s="89">
        <f t="shared" si="20"/>
        <v>0</v>
      </c>
    </row>
    <row r="40" spans="1:44" ht="15" customHeight="1">
      <c r="A40" s="195">
        <v>33</v>
      </c>
      <c r="B40" s="172"/>
      <c r="C40" s="18">
        <v>34</v>
      </c>
      <c r="D40" s="18">
        <v>6</v>
      </c>
      <c r="E40" s="18">
        <v>14</v>
      </c>
      <c r="F40" s="18">
        <v>35</v>
      </c>
      <c r="G40" s="19">
        <v>16</v>
      </c>
      <c r="H40" s="130">
        <f t="shared" si="0"/>
        <v>0</v>
      </c>
      <c r="I40" s="173"/>
      <c r="J40" s="82" t="str">
        <f>IF(OR(COUNTBLANK(I40)&gt;0,COUNTBLANK(L40)&gt;0),"X",IF(OR(AND(I40=13,L40&gt;=0,L40&lt;13),AND(L40=13,I40&gt;=0,I40&lt;13)),IF(AL40=AS40,"-","X"),"X"))</f>
        <v>X</v>
      </c>
      <c r="K40" s="132">
        <f t="shared" si="1"/>
        <v>0</v>
      </c>
      <c r="L40" s="174"/>
      <c r="M40" s="175">
        <f t="shared" si="2"/>
        <v>0</v>
      </c>
      <c r="N40" s="173"/>
      <c r="O40" s="82" t="str">
        <f>IF(OR(COUNTBLANK(N40)&gt;0,COUNTBLANK(Q40)&gt;0),"X",IF(OR(AND(N40=13,Q40&gt;=0,Q40&lt;13),AND(Q40=13,N40&gt;=0,N40&lt;13)),IF(AM40=AT40,"-","X"),"X"))</f>
        <v>X</v>
      </c>
      <c r="P40" s="132">
        <f t="shared" si="3"/>
        <v>0</v>
      </c>
      <c r="Q40" s="174"/>
      <c r="R40" s="175">
        <f t="shared" si="4"/>
        <v>0</v>
      </c>
      <c r="S40" s="173"/>
      <c r="T40" s="82" t="str">
        <f>IF(OR(COUNTBLANK(S40)&gt;0,COUNTBLANK(V40)&gt;0),"X",IF(OR(AND(S40=13,V40&gt;=0,V40&lt;13),AND(V40=13,S40&gt;=0,S40&lt;13)),IF(AN40=AU40,"-","X"),"X"))</f>
        <v>X</v>
      </c>
      <c r="U40" s="132">
        <f t="shared" si="5"/>
        <v>0</v>
      </c>
      <c r="V40" s="174"/>
      <c r="W40" s="175">
        <f t="shared" si="6"/>
        <v>0</v>
      </c>
      <c r="X40" s="173"/>
      <c r="Y40" s="82" t="str">
        <f>IF(OR(COUNTBLANK(X40)&gt;0,COUNTBLANK(AA40)&gt;0),"X",IF(OR(AND(X40=13,AA40&gt;=0,AA40&lt;13),AND(AA40=13,X40&gt;=0,X40&lt;13)),IF(AO40=AV40,"-","X"),"X"))</f>
        <v>X</v>
      </c>
      <c r="Z40" s="132">
        <f t="shared" si="7"/>
        <v>0</v>
      </c>
      <c r="AA40" s="174"/>
      <c r="AB40" s="167">
        <f t="shared" si="8"/>
        <v>0</v>
      </c>
      <c r="AC40" s="173"/>
      <c r="AD40" s="82" t="str">
        <f>IF(OR(COUNTBLANK(AC40)&gt;0,COUNTBLANK(AF40)&gt;0),"X",IF(OR(AND(AC40=13,AF40&gt;=0,AF40&lt;13),AND(AF40=13,AC40&gt;=0,AC40&lt;13)),IF(AP40=AW40,"-","X"),"X"))</f>
        <v>X</v>
      </c>
      <c r="AE40" s="132">
        <f t="shared" si="9"/>
        <v>0</v>
      </c>
      <c r="AF40" s="174"/>
      <c r="AG40" s="168">
        <f t="shared" si="10"/>
        <v>0</v>
      </c>
      <c r="AH40" s="116">
        <f t="shared" si="11"/>
        <v>0</v>
      </c>
      <c r="AI40" s="116">
        <f t="shared" si="12"/>
        <v>0</v>
      </c>
      <c r="AJ40" s="116">
        <f t="shared" si="13"/>
        <v>0</v>
      </c>
      <c r="AK40" s="169">
        <f t="shared" si="14"/>
        <v>0</v>
      </c>
      <c r="AL40" s="135">
        <f t="shared" si="15"/>
        <v>0</v>
      </c>
      <c r="AM40" s="116">
        <f t="shared" si="16"/>
        <v>0</v>
      </c>
      <c r="AN40" s="178">
        <f t="shared" si="21"/>
        <v>0</v>
      </c>
      <c r="AO40" s="116">
        <f t="shared" si="17"/>
        <v>0</v>
      </c>
      <c r="AP40" s="169">
        <f t="shared" si="18"/>
        <v>0</v>
      </c>
      <c r="AQ40" s="189">
        <f t="shared" si="19"/>
        <v>0</v>
      </c>
      <c r="AR40" s="89">
        <f t="shared" si="20"/>
        <v>0</v>
      </c>
    </row>
    <row r="41" spans="1:44" ht="15" customHeight="1">
      <c r="A41" s="195">
        <v>34</v>
      </c>
      <c r="B41" s="172"/>
      <c r="C41" s="18">
        <v>33</v>
      </c>
      <c r="D41" s="18">
        <v>5</v>
      </c>
      <c r="E41" s="18">
        <v>15</v>
      </c>
      <c r="F41" s="18">
        <v>36</v>
      </c>
      <c r="G41" s="19">
        <v>17</v>
      </c>
      <c r="H41" s="130">
        <f t="shared" si="0"/>
        <v>0</v>
      </c>
      <c r="I41" s="173"/>
      <c r="J41" s="82" t="str">
        <f>IF(OR(COUNTBLANK(I41)&gt;0,COUNTBLANK(L41)&gt;0),"X",IF(OR(AND(I41=13,L41&gt;=0,L41&lt;13),AND(L41=13,I41&gt;=0,I41&lt;13)),IF(AL41=AS41,"-","X"),"X"))</f>
        <v>X</v>
      </c>
      <c r="K41" s="132">
        <f t="shared" si="1"/>
        <v>0</v>
      </c>
      <c r="L41" s="174"/>
      <c r="M41" s="175">
        <f t="shared" si="2"/>
        <v>0</v>
      </c>
      <c r="N41" s="173"/>
      <c r="O41" s="82" t="str">
        <f>IF(OR(COUNTBLANK(N41)&gt;0,COUNTBLANK(Q41)&gt;0),"X",IF(OR(AND(N41=13,Q41&gt;=0,Q41&lt;13),AND(Q41=13,N41&gt;=0,N41&lt;13)),IF(AM41=AT41,"-","X"),"X"))</f>
        <v>X</v>
      </c>
      <c r="P41" s="132">
        <f t="shared" si="3"/>
        <v>0</v>
      </c>
      <c r="Q41" s="174"/>
      <c r="R41" s="175">
        <f t="shared" si="4"/>
        <v>0</v>
      </c>
      <c r="S41" s="173"/>
      <c r="T41" s="82" t="str">
        <f>IF(OR(COUNTBLANK(S41)&gt;0,COUNTBLANK(V41)&gt;0),"X",IF(OR(AND(S41=13,V41&gt;=0,V41&lt;13),AND(V41=13,S41&gt;=0,S41&lt;13)),IF(AN41=AU41,"-","X"),"X"))</f>
        <v>X</v>
      </c>
      <c r="U41" s="132">
        <f t="shared" si="5"/>
        <v>0</v>
      </c>
      <c r="V41" s="174"/>
      <c r="W41" s="175">
        <f t="shared" si="6"/>
        <v>0</v>
      </c>
      <c r="X41" s="173"/>
      <c r="Y41" s="82" t="str">
        <f>IF(OR(COUNTBLANK(X41)&gt;0,COUNTBLANK(AA41)&gt;0),"X",IF(OR(AND(X41=13,AA41&gt;=0,AA41&lt;13),AND(AA41=13,X41&gt;=0,X41&lt;13)),IF(AO41=AV41,"-","X"),"X"))</f>
        <v>X</v>
      </c>
      <c r="Z41" s="132">
        <f t="shared" si="7"/>
        <v>0</v>
      </c>
      <c r="AA41" s="174"/>
      <c r="AB41" s="167">
        <f t="shared" si="8"/>
        <v>0</v>
      </c>
      <c r="AC41" s="173"/>
      <c r="AD41" s="82" t="str">
        <f>IF(OR(COUNTBLANK(AC41)&gt;0,COUNTBLANK(AF41)&gt;0),"X",IF(OR(AND(AC41=13,AF41&gt;=0,AF41&lt;13),AND(AF41=13,AC41&gt;=0,AC41&lt;13)),IF(AP41=AW41,"-","X"),"X"))</f>
        <v>X</v>
      </c>
      <c r="AE41" s="132">
        <f t="shared" si="9"/>
        <v>0</v>
      </c>
      <c r="AF41" s="174"/>
      <c r="AG41" s="168">
        <f t="shared" si="10"/>
        <v>0</v>
      </c>
      <c r="AH41" s="116">
        <f t="shared" si="11"/>
        <v>0</v>
      </c>
      <c r="AI41" s="116">
        <f t="shared" si="12"/>
        <v>0</v>
      </c>
      <c r="AJ41" s="116">
        <f t="shared" si="13"/>
        <v>0</v>
      </c>
      <c r="AK41" s="169">
        <f t="shared" si="14"/>
        <v>0</v>
      </c>
      <c r="AL41" s="135">
        <f t="shared" si="15"/>
        <v>0</v>
      </c>
      <c r="AM41" s="116">
        <f t="shared" si="16"/>
        <v>0</v>
      </c>
      <c r="AN41" s="178">
        <f t="shared" si="21"/>
        <v>0</v>
      </c>
      <c r="AO41" s="116">
        <f t="shared" si="17"/>
        <v>0</v>
      </c>
      <c r="AP41" s="169">
        <f t="shared" si="18"/>
        <v>0</v>
      </c>
      <c r="AQ41" s="189">
        <f t="shared" si="19"/>
        <v>0</v>
      </c>
      <c r="AR41" s="89">
        <f t="shared" si="20"/>
        <v>0</v>
      </c>
    </row>
    <row r="42" spans="1:44" ht="15" customHeight="1">
      <c r="A42" s="195">
        <v>35</v>
      </c>
      <c r="B42" s="172"/>
      <c r="C42" s="18">
        <v>36</v>
      </c>
      <c r="D42" s="18">
        <v>4</v>
      </c>
      <c r="E42" s="18">
        <v>16</v>
      </c>
      <c r="F42" s="18">
        <v>33</v>
      </c>
      <c r="G42" s="19">
        <v>18</v>
      </c>
      <c r="H42" s="130">
        <f t="shared" si="0"/>
        <v>0</v>
      </c>
      <c r="I42" s="173"/>
      <c r="J42" s="82" t="str">
        <f>IF(OR(COUNTBLANK(I42)&gt;0,COUNTBLANK(L42)&gt;0),"X",IF(OR(AND(I42=13,L42&gt;=0,L42&lt;13),AND(L42=13,I42&gt;=0,I42&lt;13)),IF(AL42=AS42,"-","X"),"X"))</f>
        <v>X</v>
      </c>
      <c r="K42" s="132">
        <f t="shared" si="1"/>
        <v>0</v>
      </c>
      <c r="L42" s="174"/>
      <c r="M42" s="175">
        <f t="shared" si="2"/>
        <v>0</v>
      </c>
      <c r="N42" s="173"/>
      <c r="O42" s="82" t="str">
        <f>IF(OR(COUNTBLANK(N42)&gt;0,COUNTBLANK(Q42)&gt;0),"X",IF(OR(AND(N42=13,Q42&gt;=0,Q42&lt;13),AND(Q42=13,N42&gt;=0,N42&lt;13)),IF(AM42=AT42,"-","X"),"X"))</f>
        <v>X</v>
      </c>
      <c r="P42" s="132">
        <f t="shared" si="3"/>
        <v>0</v>
      </c>
      <c r="Q42" s="174"/>
      <c r="R42" s="175">
        <f t="shared" si="4"/>
        <v>0</v>
      </c>
      <c r="S42" s="173"/>
      <c r="T42" s="82" t="str">
        <f>IF(OR(COUNTBLANK(S42)&gt;0,COUNTBLANK(V42)&gt;0),"X",IF(OR(AND(S42=13,V42&gt;=0,V42&lt;13),AND(V42=13,S42&gt;=0,S42&lt;13)),IF(AN42=AU42,"-","X"),"X"))</f>
        <v>X</v>
      </c>
      <c r="U42" s="132">
        <f t="shared" si="5"/>
        <v>0</v>
      </c>
      <c r="V42" s="174"/>
      <c r="W42" s="175">
        <f t="shared" si="6"/>
        <v>0</v>
      </c>
      <c r="X42" s="173"/>
      <c r="Y42" s="82" t="str">
        <f>IF(OR(COUNTBLANK(X42)&gt;0,COUNTBLANK(AA42)&gt;0),"X",IF(OR(AND(X42=13,AA42&gt;=0,AA42&lt;13),AND(AA42=13,X42&gt;=0,X42&lt;13)),IF(AO42=AV42,"-","X"),"X"))</f>
        <v>X</v>
      </c>
      <c r="Z42" s="132">
        <f t="shared" si="7"/>
        <v>0</v>
      </c>
      <c r="AA42" s="174"/>
      <c r="AB42" s="167">
        <f t="shared" si="8"/>
        <v>0</v>
      </c>
      <c r="AC42" s="173"/>
      <c r="AD42" s="82" t="str">
        <f>IF(OR(COUNTBLANK(AC42)&gt;0,COUNTBLANK(AF42)&gt;0),"X",IF(OR(AND(AC42=13,AF42&gt;=0,AF42&lt;13),AND(AF42=13,AC42&gt;=0,AC42&lt;13)),IF(AP42=AW42,"-","X"),"X"))</f>
        <v>X</v>
      </c>
      <c r="AE42" s="132">
        <f t="shared" si="9"/>
        <v>0</v>
      </c>
      <c r="AF42" s="174"/>
      <c r="AG42" s="168">
        <f t="shared" si="10"/>
        <v>0</v>
      </c>
      <c r="AH42" s="116">
        <f t="shared" si="11"/>
        <v>0</v>
      </c>
      <c r="AI42" s="116">
        <f t="shared" si="12"/>
        <v>0</v>
      </c>
      <c r="AJ42" s="116">
        <f t="shared" si="13"/>
        <v>0</v>
      </c>
      <c r="AK42" s="169">
        <f t="shared" si="14"/>
        <v>0</v>
      </c>
      <c r="AL42" s="135">
        <f t="shared" si="15"/>
        <v>0</v>
      </c>
      <c r="AM42" s="116">
        <f t="shared" si="16"/>
        <v>0</v>
      </c>
      <c r="AN42" s="178">
        <f t="shared" si="21"/>
        <v>0</v>
      </c>
      <c r="AO42" s="116">
        <f t="shared" si="17"/>
        <v>0</v>
      </c>
      <c r="AP42" s="169">
        <f t="shared" si="18"/>
        <v>0</v>
      </c>
      <c r="AQ42" s="189">
        <f t="shared" si="19"/>
        <v>0</v>
      </c>
      <c r="AR42" s="89">
        <f t="shared" si="20"/>
        <v>0</v>
      </c>
    </row>
    <row r="43" spans="1:44" ht="15" customHeight="1">
      <c r="A43" s="195">
        <v>36</v>
      </c>
      <c r="B43" s="172"/>
      <c r="C43" s="18">
        <v>35</v>
      </c>
      <c r="D43" s="18">
        <v>3</v>
      </c>
      <c r="E43" s="18">
        <v>17</v>
      </c>
      <c r="F43" s="18">
        <v>34</v>
      </c>
      <c r="G43" s="19">
        <v>19</v>
      </c>
      <c r="H43" s="130">
        <f t="shared" si="0"/>
        <v>0</v>
      </c>
      <c r="I43" s="173"/>
      <c r="J43" s="82" t="str">
        <f>IF(OR(COUNTBLANK(I43)&gt;0,COUNTBLANK(L43)&gt;0),"X",IF(OR(AND(I43=13,L43&gt;=0,L43&lt;13),AND(L43=13,I43&gt;=0,I43&lt;13)),IF(AL43=AS43,"-","X"),"X"))</f>
        <v>X</v>
      </c>
      <c r="K43" s="132">
        <f t="shared" si="1"/>
        <v>0</v>
      </c>
      <c r="L43" s="174"/>
      <c r="M43" s="175">
        <f t="shared" si="2"/>
        <v>0</v>
      </c>
      <c r="N43" s="173"/>
      <c r="O43" s="82" t="str">
        <f>IF(OR(COUNTBLANK(N43)&gt;0,COUNTBLANK(Q43)&gt;0),"X",IF(OR(AND(N43=13,Q43&gt;=0,Q43&lt;13),AND(Q43=13,N43&gt;=0,N43&lt;13)),IF(AM43=AT43,"-","X"),"X"))</f>
        <v>X</v>
      </c>
      <c r="P43" s="132">
        <f t="shared" si="3"/>
        <v>0</v>
      </c>
      <c r="Q43" s="174"/>
      <c r="R43" s="175">
        <f t="shared" si="4"/>
        <v>0</v>
      </c>
      <c r="S43" s="173"/>
      <c r="T43" s="82" t="str">
        <f>IF(OR(COUNTBLANK(S43)&gt;0,COUNTBLANK(V43)&gt;0),"X",IF(OR(AND(S43=13,V43&gt;=0,V43&lt;13),AND(V43=13,S43&gt;=0,S43&lt;13)),IF(AN43=AU43,"-","X"),"X"))</f>
        <v>X</v>
      </c>
      <c r="U43" s="132">
        <f t="shared" si="5"/>
        <v>0</v>
      </c>
      <c r="V43" s="174"/>
      <c r="W43" s="175">
        <f t="shared" si="6"/>
        <v>0</v>
      </c>
      <c r="X43" s="173"/>
      <c r="Y43" s="82" t="str">
        <f>IF(OR(COUNTBLANK(X43)&gt;0,COUNTBLANK(AA43)&gt;0),"X",IF(OR(AND(X43=13,AA43&gt;=0,AA43&lt;13),AND(AA43=13,X43&gt;=0,X43&lt;13)),IF(AO43=AV43,"-","X"),"X"))</f>
        <v>X</v>
      </c>
      <c r="Z43" s="132">
        <f t="shared" si="7"/>
        <v>0</v>
      </c>
      <c r="AA43" s="174"/>
      <c r="AB43" s="167">
        <f t="shared" si="8"/>
        <v>0</v>
      </c>
      <c r="AC43" s="173"/>
      <c r="AD43" s="82" t="str">
        <f>IF(OR(COUNTBLANK(AC43)&gt;0,COUNTBLANK(AF43)&gt;0),"X",IF(OR(AND(AC43=13,AF43&gt;=0,AF43&lt;13),AND(AF43=13,AC43&gt;=0,AC43&lt;13)),IF(AP43=AW43,"-","X"),"X"))</f>
        <v>X</v>
      </c>
      <c r="AE43" s="132">
        <f t="shared" si="9"/>
        <v>0</v>
      </c>
      <c r="AF43" s="174"/>
      <c r="AG43" s="168">
        <f t="shared" si="10"/>
        <v>0</v>
      </c>
      <c r="AH43" s="116">
        <f t="shared" si="11"/>
        <v>0</v>
      </c>
      <c r="AI43" s="116">
        <f t="shared" si="12"/>
        <v>0</v>
      </c>
      <c r="AJ43" s="116">
        <f t="shared" si="13"/>
        <v>0</v>
      </c>
      <c r="AK43" s="169">
        <f t="shared" si="14"/>
        <v>0</v>
      </c>
      <c r="AL43" s="135">
        <f t="shared" si="15"/>
        <v>0</v>
      </c>
      <c r="AM43" s="116">
        <f t="shared" si="16"/>
        <v>0</v>
      </c>
      <c r="AN43" s="178">
        <f t="shared" si="21"/>
        <v>0</v>
      </c>
      <c r="AO43" s="116">
        <f t="shared" si="17"/>
        <v>0</v>
      </c>
      <c r="AP43" s="169">
        <f t="shared" si="18"/>
        <v>0</v>
      </c>
      <c r="AQ43" s="189">
        <f t="shared" si="19"/>
        <v>0</v>
      </c>
      <c r="AR43" s="89">
        <f t="shared" si="20"/>
        <v>0</v>
      </c>
    </row>
    <row r="44" spans="1:44" ht="15" customHeight="1">
      <c r="A44" s="195">
        <v>37</v>
      </c>
      <c r="B44" s="172"/>
      <c r="C44" s="18">
        <v>38</v>
      </c>
      <c r="D44" s="18">
        <v>2</v>
      </c>
      <c r="E44" s="18">
        <v>18</v>
      </c>
      <c r="F44" s="18">
        <v>17</v>
      </c>
      <c r="G44" s="19">
        <v>20</v>
      </c>
      <c r="H44" s="130">
        <f t="shared" si="0"/>
        <v>0</v>
      </c>
      <c r="I44" s="173"/>
      <c r="J44" s="82" t="str">
        <f>IF(OR(COUNTBLANK(I44)&gt;0,COUNTBLANK(L44)&gt;0),"X",IF(OR(AND(I44=13,L44&gt;=0,L44&lt;13),AND(L44=13,I44&gt;=0,I44&lt;13)),IF(AL44=AS44,"-","X"),"X"))</f>
        <v>X</v>
      </c>
      <c r="K44" s="132">
        <f t="shared" si="1"/>
        <v>0</v>
      </c>
      <c r="L44" s="174"/>
      <c r="M44" s="175">
        <f t="shared" si="2"/>
        <v>0</v>
      </c>
      <c r="N44" s="173"/>
      <c r="O44" s="82" t="str">
        <f>IF(OR(COUNTBLANK(N44)&gt;0,COUNTBLANK(Q44)&gt;0),"X",IF(OR(AND(N44=13,Q44&gt;=0,Q44&lt;13),AND(Q44=13,N44&gt;=0,N44&lt;13)),IF(AM44=AT44,"-","X"),"X"))</f>
        <v>X</v>
      </c>
      <c r="P44" s="132">
        <f t="shared" si="3"/>
        <v>0</v>
      </c>
      <c r="Q44" s="174"/>
      <c r="R44" s="175">
        <f t="shared" si="4"/>
        <v>0</v>
      </c>
      <c r="S44" s="173"/>
      <c r="T44" s="82" t="str">
        <f>IF(OR(COUNTBLANK(S44)&gt;0,COUNTBLANK(V44)&gt;0),"X",IF(OR(AND(S44=13,V44&gt;=0,V44&lt;13),AND(V44=13,S44&gt;=0,S44&lt;13)),IF(AN44=AU44,"-","X"),"X"))</f>
        <v>X</v>
      </c>
      <c r="U44" s="132">
        <f t="shared" si="5"/>
        <v>0</v>
      </c>
      <c r="V44" s="174"/>
      <c r="W44" s="175">
        <f t="shared" si="6"/>
        <v>0</v>
      </c>
      <c r="X44" s="173"/>
      <c r="Y44" s="82" t="str">
        <f>IF(OR(COUNTBLANK(X44)&gt;0,COUNTBLANK(AA44)&gt;0),"X",IF(OR(AND(X44=13,AA44&gt;=0,AA44&lt;13),AND(AA44=13,X44&gt;=0,X44&lt;13)),IF(AO44=AV44,"-","X"),"X"))</f>
        <v>X</v>
      </c>
      <c r="Z44" s="132">
        <f t="shared" si="7"/>
        <v>0</v>
      </c>
      <c r="AA44" s="174"/>
      <c r="AB44" s="167">
        <f t="shared" si="8"/>
        <v>0</v>
      </c>
      <c r="AC44" s="173"/>
      <c r="AD44" s="82" t="str">
        <f>IF(OR(COUNTBLANK(AC44)&gt;0,COUNTBLANK(AF44)&gt;0),"X",IF(OR(AND(AC44=13,AF44&gt;=0,AF44&lt;13),AND(AF44=13,AC44&gt;=0,AC44&lt;13)),IF(AP44=AW44,"-","X"),"X"))</f>
        <v>X</v>
      </c>
      <c r="AE44" s="132">
        <f t="shared" si="9"/>
        <v>0</v>
      </c>
      <c r="AF44" s="174"/>
      <c r="AG44" s="168">
        <f t="shared" si="10"/>
        <v>0</v>
      </c>
      <c r="AH44" s="116">
        <f t="shared" si="11"/>
        <v>0</v>
      </c>
      <c r="AI44" s="116">
        <f t="shared" si="12"/>
        <v>0</v>
      </c>
      <c r="AJ44" s="116">
        <f t="shared" si="13"/>
        <v>0</v>
      </c>
      <c r="AK44" s="169">
        <f t="shared" si="14"/>
        <v>0</v>
      </c>
      <c r="AL44" s="135">
        <f t="shared" si="15"/>
        <v>0</v>
      </c>
      <c r="AM44" s="116">
        <f t="shared" si="16"/>
        <v>0</v>
      </c>
      <c r="AN44" s="178">
        <f t="shared" si="21"/>
        <v>0</v>
      </c>
      <c r="AO44" s="116">
        <f t="shared" si="17"/>
        <v>0</v>
      </c>
      <c r="AP44" s="169">
        <f t="shared" si="18"/>
        <v>0</v>
      </c>
      <c r="AQ44" s="189">
        <f t="shared" si="19"/>
        <v>0</v>
      </c>
      <c r="AR44" s="89">
        <f t="shared" si="20"/>
        <v>0</v>
      </c>
    </row>
    <row r="45" spans="1:44" ht="15" customHeight="1" thickBot="1">
      <c r="A45" s="196">
        <v>38</v>
      </c>
      <c r="B45" s="179"/>
      <c r="C45" s="23">
        <v>37</v>
      </c>
      <c r="D45" s="23">
        <v>1</v>
      </c>
      <c r="E45" s="23">
        <v>19</v>
      </c>
      <c r="F45" s="23">
        <v>20</v>
      </c>
      <c r="G45" s="187">
        <v>21</v>
      </c>
      <c r="H45" s="131">
        <f t="shared" si="0"/>
        <v>0</v>
      </c>
      <c r="I45" s="180"/>
      <c r="J45" s="87" t="str">
        <f>IF(OR(COUNTBLANK(I45)&gt;0,COUNTBLANK(L45)&gt;0),"X",IF(OR(AND(I45=13,L45&gt;=0,L45&lt;13),AND(L45=13,I45&gt;=0,I45&lt;13)),IF(AL45=AS45,"-","X"),"X"))</f>
        <v>X</v>
      </c>
      <c r="K45" s="133">
        <f t="shared" si="1"/>
        <v>0</v>
      </c>
      <c r="L45" s="183"/>
      <c r="M45" s="186">
        <f t="shared" si="2"/>
        <v>0</v>
      </c>
      <c r="N45" s="180"/>
      <c r="O45" s="87" t="str">
        <f>IF(OR(COUNTBLANK(N45)&gt;0,COUNTBLANK(Q45)&gt;0),"X",IF(OR(AND(N45=13,Q45&gt;=0,Q45&lt;13),AND(Q45=13,N45&gt;=0,N45&lt;13)),IF(AM45=AT45,"-","X"),"X"))</f>
        <v>X</v>
      </c>
      <c r="P45" s="133">
        <f t="shared" si="3"/>
        <v>0</v>
      </c>
      <c r="Q45" s="183"/>
      <c r="R45" s="186">
        <f t="shared" si="4"/>
        <v>0</v>
      </c>
      <c r="S45" s="180"/>
      <c r="T45" s="87" t="str">
        <f>IF(OR(COUNTBLANK(S45)&gt;0,COUNTBLANK(V45)&gt;0),"X",IF(OR(AND(S45=13,V45&gt;=0,V45&lt;13),AND(V45=13,S45&gt;=0,S45&lt;13)),IF(AN45=AU45,"-","X"),"X"))</f>
        <v>X</v>
      </c>
      <c r="U45" s="133">
        <f t="shared" si="5"/>
        <v>0</v>
      </c>
      <c r="V45" s="183"/>
      <c r="W45" s="186">
        <f t="shared" si="6"/>
        <v>0</v>
      </c>
      <c r="X45" s="180"/>
      <c r="Y45" s="87" t="str">
        <f>IF(OR(COUNTBLANK(X45)&gt;0,COUNTBLANK(AA45)&gt;0),"X",IF(OR(AND(X45=13,AA45&gt;=0,AA45&lt;13),AND(AA45=13,X45&gt;=0,X45&lt;13)),IF(AO45=AV45,"-","X"),"X"))</f>
        <v>X</v>
      </c>
      <c r="Z45" s="133">
        <f t="shared" si="7"/>
        <v>0</v>
      </c>
      <c r="AA45" s="183"/>
      <c r="AB45" s="186">
        <f t="shared" si="8"/>
        <v>0</v>
      </c>
      <c r="AC45" s="180"/>
      <c r="AD45" s="87" t="str">
        <f>IF(OR(COUNTBLANK(AC45)&gt;0,COUNTBLANK(AF45)&gt;0),"X",IF(OR(AND(AC45=13,AF45&gt;=0,AF45&lt;13),AND(AF45=13,AC45&gt;=0,AC45&lt;13)),IF(AP45=AW45,"-","X"),"X"))</f>
        <v>X</v>
      </c>
      <c r="AE45" s="133">
        <f t="shared" si="9"/>
        <v>0</v>
      </c>
      <c r="AF45" s="183"/>
      <c r="AG45" s="184">
        <f t="shared" si="10"/>
        <v>0</v>
      </c>
      <c r="AH45" s="181">
        <f t="shared" si="11"/>
        <v>0</v>
      </c>
      <c r="AI45" s="181">
        <f t="shared" si="12"/>
        <v>0</v>
      </c>
      <c r="AJ45" s="181">
        <f t="shared" si="13"/>
        <v>0</v>
      </c>
      <c r="AK45" s="185">
        <f t="shared" si="14"/>
        <v>0</v>
      </c>
      <c r="AL45" s="184">
        <f t="shared" si="15"/>
        <v>0</v>
      </c>
      <c r="AM45" s="181">
        <f t="shared" si="16"/>
        <v>0</v>
      </c>
      <c r="AN45" s="182">
        <f t="shared" si="21"/>
        <v>0</v>
      </c>
      <c r="AO45" s="181">
        <f t="shared" si="17"/>
        <v>0</v>
      </c>
      <c r="AP45" s="185">
        <f t="shared" si="18"/>
        <v>0</v>
      </c>
      <c r="AQ45" s="88">
        <f t="shared" si="19"/>
        <v>0</v>
      </c>
      <c r="AR45" s="90">
        <f t="shared" si="20"/>
        <v>0</v>
      </c>
    </row>
    <row r="46" spans="2:7" ht="13.5" thickTop="1">
      <c r="B46" s="197" t="s">
        <v>20</v>
      </c>
      <c r="C46">
        <f>SUM(C8:C45)</f>
        <v>741</v>
      </c>
      <c r="D46">
        <f>SUM(D8:D45)</f>
        <v>741</v>
      </c>
      <c r="E46">
        <f>SUM(E8:E45)</f>
        <v>741</v>
      </c>
      <c r="F46">
        <f>SUM(F8:F45)</f>
        <v>741</v>
      </c>
      <c r="G46">
        <f>SUM(G8:G45)</f>
        <v>741</v>
      </c>
    </row>
  </sheetData>
  <sheetProtection/>
  <protectedRanges>
    <protectedRange password="E9FC" sqref="AG1:AR6 U1:U45 R1:R45 P1:P45 K1:K45 M1:M45 H1:H45 W1:W45 Z1:Z45 AE1:AE45 AB1:AB45 AG8:AR45" name="berekeningen"/>
    <protectedRange password="E9FC" sqref="AG7:AR7" name="berekeningen_2"/>
  </protectedRanges>
  <mergeCells count="7">
    <mergeCell ref="A3:AR3"/>
    <mergeCell ref="A5:AR5"/>
    <mergeCell ref="I7:L7"/>
    <mergeCell ref="N7:Q7"/>
    <mergeCell ref="S7:V7"/>
    <mergeCell ref="X7:AA7"/>
    <mergeCell ref="AC7:AF7"/>
  </mergeCells>
  <conditionalFormatting sqref="AZ1">
    <cfRule type="cellIs" priority="30" dxfId="0" operator="notEqual" stopIfTrue="1">
      <formula>$BC$8</formula>
    </cfRule>
  </conditionalFormatting>
  <conditionalFormatting sqref="AZ2">
    <cfRule type="cellIs" priority="31" dxfId="0" operator="notEqual" stopIfTrue="1">
      <formula>$BC$9</formula>
    </cfRule>
  </conditionalFormatting>
  <conditionalFormatting sqref="AZ3">
    <cfRule type="cellIs" priority="32" dxfId="0" operator="notEqual" stopIfTrue="1">
      <formula>$BC$10</formula>
    </cfRule>
  </conditionalFormatting>
  <conditionalFormatting sqref="AZ6">
    <cfRule type="cellIs" priority="33" dxfId="0" operator="notEqual" stopIfTrue="1">
      <formula>$BC$13</formula>
    </cfRule>
  </conditionalFormatting>
  <conditionalFormatting sqref="AZ7">
    <cfRule type="cellIs" priority="34" dxfId="0" operator="notEqual" stopIfTrue="1">
      <formula>$BC$14</formula>
    </cfRule>
  </conditionalFormatting>
  <conditionalFormatting sqref="AZ8">
    <cfRule type="cellIs" priority="35" dxfId="0" operator="notEqual" stopIfTrue="1">
      <formula>$BC$15</formula>
    </cfRule>
  </conditionalFormatting>
  <conditionalFormatting sqref="AZ9">
    <cfRule type="cellIs" priority="36" dxfId="0" operator="notEqual" stopIfTrue="1">
      <formula>$BC$16</formula>
    </cfRule>
  </conditionalFormatting>
  <conditionalFormatting sqref="AZ10">
    <cfRule type="cellIs" priority="37" dxfId="0" operator="notEqual" stopIfTrue="1">
      <formula>$BC$17</formula>
    </cfRule>
  </conditionalFormatting>
  <conditionalFormatting sqref="AZ14">
    <cfRule type="cellIs" priority="38" dxfId="0" operator="notEqual" stopIfTrue="1">
      <formula>$BC$21</formula>
    </cfRule>
  </conditionalFormatting>
  <conditionalFormatting sqref="AZ15">
    <cfRule type="cellIs" priority="39" dxfId="0" operator="notEqual" stopIfTrue="1">
      <formula>$BC$22</formula>
    </cfRule>
  </conditionalFormatting>
  <conditionalFormatting sqref="AZ16">
    <cfRule type="cellIs" priority="40" dxfId="0" operator="notEqual" stopIfTrue="1">
      <formula>$BC$23</formula>
    </cfRule>
  </conditionalFormatting>
  <conditionalFormatting sqref="AZ17">
    <cfRule type="cellIs" priority="41" dxfId="0" operator="notEqual" stopIfTrue="1">
      <formula>$BC$24</formula>
    </cfRule>
  </conditionalFormatting>
  <conditionalFormatting sqref="AZ18">
    <cfRule type="cellIs" priority="42" dxfId="0" operator="notEqual" stopIfTrue="1">
      <formula>$BC$25</formula>
    </cfRule>
  </conditionalFormatting>
  <conditionalFormatting sqref="AZ19">
    <cfRule type="cellIs" priority="43" dxfId="0" operator="notEqual" stopIfTrue="1">
      <formula>$BC$26</formula>
    </cfRule>
  </conditionalFormatting>
  <conditionalFormatting sqref="AZ20">
    <cfRule type="cellIs" priority="44" dxfId="0" operator="notEqual" stopIfTrue="1">
      <formula>$BC$27</formula>
    </cfRule>
  </conditionalFormatting>
  <conditionalFormatting sqref="AZ21">
    <cfRule type="cellIs" priority="45" dxfId="0" operator="notEqual" stopIfTrue="1">
      <formula>$BC$28</formula>
    </cfRule>
  </conditionalFormatting>
  <conditionalFormatting sqref="AZ22">
    <cfRule type="cellIs" priority="46" dxfId="0" operator="notEqual" stopIfTrue="1">
      <formula>$BC$29</formula>
    </cfRule>
  </conditionalFormatting>
  <conditionalFormatting sqref="AZ23">
    <cfRule type="cellIs" priority="47" dxfId="0" operator="notEqual" stopIfTrue="1">
      <formula>$BC$30</formula>
    </cfRule>
  </conditionalFormatting>
  <conditionalFormatting sqref="AZ25">
    <cfRule type="cellIs" priority="48" dxfId="0" operator="notEqual" stopIfTrue="1">
      <formula>$BC$32</formula>
    </cfRule>
  </conditionalFormatting>
  <conditionalFormatting sqref="AZ26">
    <cfRule type="cellIs" priority="49" dxfId="0" operator="notEqual" stopIfTrue="1">
      <formula>$BC$33</formula>
    </cfRule>
  </conditionalFormatting>
  <conditionalFormatting sqref="AZ28">
    <cfRule type="cellIs" priority="50" dxfId="0" operator="notEqual" stopIfTrue="1">
      <formula>$BC$35</formula>
    </cfRule>
  </conditionalFormatting>
  <conditionalFormatting sqref="AZ29">
    <cfRule type="cellIs" priority="51" dxfId="0" operator="notEqual" stopIfTrue="1">
      <formula>$BC$36</formula>
    </cfRule>
  </conditionalFormatting>
  <conditionalFormatting sqref="AZ30">
    <cfRule type="cellIs" priority="52" dxfId="0" operator="notEqual" stopIfTrue="1">
      <formula>$BC$37</formula>
    </cfRule>
  </conditionalFormatting>
  <conditionalFormatting sqref="AZ31">
    <cfRule type="cellIs" priority="53" dxfId="0" operator="notEqual" stopIfTrue="1">
      <formula>$BC$38</formula>
    </cfRule>
  </conditionalFormatting>
  <conditionalFormatting sqref="AZ32">
    <cfRule type="cellIs" priority="54" dxfId="0" operator="notEqual" stopIfTrue="1">
      <formula>$BC$39</formula>
    </cfRule>
  </conditionalFormatting>
  <conditionalFormatting sqref="AZ33">
    <cfRule type="cellIs" priority="55" dxfId="0" operator="notEqual" stopIfTrue="1">
      <formula>$BC$40</formula>
    </cfRule>
  </conditionalFormatting>
  <conditionalFormatting sqref="AZ34">
    <cfRule type="cellIs" priority="56" dxfId="0" operator="notEqual" stopIfTrue="1">
      <formula>$BC$41</formula>
    </cfRule>
  </conditionalFormatting>
  <conditionalFormatting sqref="AZ36">
    <cfRule type="cellIs" priority="57" dxfId="0" operator="notEqual" stopIfTrue="1">
      <formula>$BC$43</formula>
    </cfRule>
  </conditionalFormatting>
  <conditionalFormatting sqref="AZ37">
    <cfRule type="cellIs" priority="58" dxfId="0" operator="notEqual" stopIfTrue="1">
      <formula>$BC$44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T5" sqref="T5"/>
    </sheetView>
  </sheetViews>
  <sheetFormatPr defaultColWidth="9.140625" defaultRowHeight="12.75"/>
  <cols>
    <col min="1" max="1" width="4.421875" style="1" customWidth="1"/>
    <col min="2" max="2" width="25.7109375" style="1" customWidth="1"/>
    <col min="3" max="7" width="4.281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125" style="1" customWidth="1"/>
    <col min="24" max="27" width="4.140625" style="1" customWidth="1"/>
    <col min="28" max="28" width="3.8515625" style="1" customWidth="1"/>
    <col min="29" max="33" width="3.7109375" style="1" customWidth="1"/>
    <col min="34" max="34" width="4.7109375" style="1" customWidth="1"/>
    <col min="35" max="38" width="8.7109375" style="1" customWidth="1"/>
    <col min="39" max="16384" width="9.140625" style="1" customWidth="1"/>
  </cols>
  <sheetData>
    <row r="1" spans="1:35" ht="13.5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75"/>
      <c r="AI1" s="6"/>
    </row>
    <row r="2" spans="1:35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6"/>
      <c r="AI2" s="6"/>
    </row>
    <row r="3" spans="1:35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 t="s">
        <v>10</v>
      </c>
      <c r="O3" s="8"/>
      <c r="P3" s="8"/>
      <c r="Q3" s="8"/>
      <c r="R3" s="8"/>
      <c r="S3" s="8"/>
      <c r="T3" s="8"/>
      <c r="U3" s="8"/>
      <c r="V3" s="8"/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77"/>
      <c r="AI3" s="6"/>
    </row>
    <row r="4" spans="1:35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6"/>
      <c r="AI4" s="6"/>
    </row>
    <row r="5" spans="1:3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 t="s">
        <v>11</v>
      </c>
      <c r="O5" s="11"/>
      <c r="P5" s="11"/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78"/>
      <c r="AI5" s="6"/>
    </row>
    <row r="6" spans="1:35" ht="17.25" customHeight="1" thickBo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1"/>
      <c r="AI6" s="6"/>
    </row>
    <row r="7" spans="1:35" ht="2.25" customHeight="1" thickBot="1" thickTop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8" ht="37.5" customHeight="1" thickBot="1" thickTop="1">
      <c r="A8" s="13"/>
      <c r="B8" s="14" t="s">
        <v>0</v>
      </c>
      <c r="C8" s="15" t="s">
        <v>7</v>
      </c>
      <c r="D8" s="16" t="s">
        <v>8</v>
      </c>
      <c r="E8" s="16" t="s">
        <v>9</v>
      </c>
      <c r="F8" s="16" t="s">
        <v>18</v>
      </c>
      <c r="G8" s="16" t="s">
        <v>19</v>
      </c>
      <c r="H8" s="119" t="s">
        <v>1</v>
      </c>
      <c r="I8" s="120"/>
      <c r="J8" s="120"/>
      <c r="K8" s="119" t="s">
        <v>2</v>
      </c>
      <c r="L8" s="120"/>
      <c r="M8" s="120"/>
      <c r="N8" s="119" t="s">
        <v>3</v>
      </c>
      <c r="O8" s="120"/>
      <c r="P8" s="120"/>
      <c r="Q8" s="119" t="s">
        <v>12</v>
      </c>
      <c r="R8" s="120"/>
      <c r="S8" s="120"/>
      <c r="T8" s="119" t="s">
        <v>13</v>
      </c>
      <c r="U8" s="120"/>
      <c r="V8" s="121"/>
      <c r="W8" s="53" t="s">
        <v>21</v>
      </c>
      <c r="X8" s="54" t="s">
        <v>6</v>
      </c>
      <c r="Y8" s="54" t="s">
        <v>14</v>
      </c>
      <c r="Z8" s="54" t="s">
        <v>15</v>
      </c>
      <c r="AA8" s="54" t="s">
        <v>16</v>
      </c>
      <c r="AB8" s="55" t="s">
        <v>22</v>
      </c>
      <c r="AC8" s="56" t="s">
        <v>23</v>
      </c>
      <c r="AD8" s="56" t="s">
        <v>24</v>
      </c>
      <c r="AE8" s="56" t="s">
        <v>25</v>
      </c>
      <c r="AF8" s="56" t="s">
        <v>26</v>
      </c>
      <c r="AG8" s="57" t="s">
        <v>5</v>
      </c>
      <c r="AH8" s="58" t="s">
        <v>4</v>
      </c>
      <c r="AI8" s="2"/>
      <c r="AJ8" s="2"/>
      <c r="AK8" s="2"/>
      <c r="AL8" s="2"/>
    </row>
    <row r="9" spans="1:35" ht="24.75" customHeight="1">
      <c r="A9" s="24">
        <v>1</v>
      </c>
      <c r="B9" s="21"/>
      <c r="C9" s="84">
        <v>2</v>
      </c>
      <c r="D9" s="84">
        <v>38</v>
      </c>
      <c r="E9" s="84">
        <v>20</v>
      </c>
      <c r="F9" s="84">
        <v>3</v>
      </c>
      <c r="G9" s="85">
        <v>4</v>
      </c>
      <c r="H9" s="27"/>
      <c r="I9" s="28" t="s">
        <v>17</v>
      </c>
      <c r="J9" s="59"/>
      <c r="K9" s="62"/>
      <c r="L9" s="28" t="s">
        <v>17</v>
      </c>
      <c r="M9" s="59"/>
      <c r="N9" s="62"/>
      <c r="O9" s="28" t="s">
        <v>17</v>
      </c>
      <c r="P9" s="59"/>
      <c r="Q9" s="62"/>
      <c r="R9" s="28" t="s">
        <v>17</v>
      </c>
      <c r="S9" s="59"/>
      <c r="T9" s="62"/>
      <c r="U9" s="28" t="s">
        <v>17</v>
      </c>
      <c r="V9" s="29"/>
      <c r="W9" s="46">
        <f>H9-J9</f>
        <v>0</v>
      </c>
      <c r="X9" s="47">
        <f>K9-M9</f>
        <v>0</v>
      </c>
      <c r="Y9" s="47">
        <f>N9-P9</f>
        <v>0</v>
      </c>
      <c r="Z9" s="47">
        <f>Q9-S9</f>
        <v>0</v>
      </c>
      <c r="AA9" s="48">
        <f>T9-V9</f>
        <v>0</v>
      </c>
      <c r="AB9" s="49">
        <f>IF(H9=13,1,0)</f>
        <v>0</v>
      </c>
      <c r="AC9" s="50">
        <f>IF(K9=13,1,0)</f>
        <v>0</v>
      </c>
      <c r="AD9" s="50">
        <f>IF(N9=13,1,0)</f>
        <v>0</v>
      </c>
      <c r="AE9" s="50">
        <f>IF(Q9=13,1,0)</f>
        <v>0</v>
      </c>
      <c r="AF9" s="51">
        <f>IF(T9=13,1,0)</f>
        <v>0</v>
      </c>
      <c r="AG9" s="35">
        <f>SUM(AB9:AF9)</f>
        <v>0</v>
      </c>
      <c r="AH9" s="52">
        <f>W9+X9+Y9+Z9+AA9</f>
        <v>0</v>
      </c>
      <c r="AI9" s="6"/>
    </row>
    <row r="10" spans="1:35" ht="24.75" customHeight="1">
      <c r="A10" s="25">
        <v>2</v>
      </c>
      <c r="B10" s="17"/>
      <c r="C10" s="18">
        <v>1</v>
      </c>
      <c r="D10" s="18">
        <v>37</v>
      </c>
      <c r="E10" s="18">
        <v>21</v>
      </c>
      <c r="F10" s="18">
        <v>4</v>
      </c>
      <c r="G10" s="19">
        <v>3</v>
      </c>
      <c r="H10" s="37"/>
      <c r="I10" s="38" t="s">
        <v>17</v>
      </c>
      <c r="J10" s="60"/>
      <c r="K10" s="63"/>
      <c r="L10" s="38" t="s">
        <v>17</v>
      </c>
      <c r="M10" s="66"/>
      <c r="N10" s="63"/>
      <c r="O10" s="38" t="s">
        <v>17</v>
      </c>
      <c r="P10" s="66"/>
      <c r="Q10" s="63"/>
      <c r="R10" s="38" t="s">
        <v>17</v>
      </c>
      <c r="S10" s="66"/>
      <c r="T10" s="63"/>
      <c r="U10" s="38" t="s">
        <v>17</v>
      </c>
      <c r="V10" s="39"/>
      <c r="W10" s="30">
        <f aca="true" t="shared" si="0" ref="W10:W46">H10-J10</f>
        <v>0</v>
      </c>
      <c r="X10" s="30">
        <f aca="true" t="shared" si="1" ref="X10:X46">K10-M10</f>
        <v>0</v>
      </c>
      <c r="Y10" s="30">
        <f aca="true" t="shared" si="2" ref="Y10:Y46">N10-P10</f>
        <v>0</v>
      </c>
      <c r="Z10" s="30">
        <f aca="true" t="shared" si="3" ref="Z10:Z46">Q10-S10</f>
        <v>0</v>
      </c>
      <c r="AA10" s="31">
        <f aca="true" t="shared" si="4" ref="AA10:AA46">T10-V10</f>
        <v>0</v>
      </c>
      <c r="AB10" s="32">
        <f aca="true" t="shared" si="5" ref="AB10:AB46">IF(H10=13,1,0)</f>
        <v>0</v>
      </c>
      <c r="AC10" s="33">
        <f aca="true" t="shared" si="6" ref="AC10:AC46">IF(K10=13,1,0)</f>
        <v>0</v>
      </c>
      <c r="AD10" s="33">
        <f aca="true" t="shared" si="7" ref="AD10:AD46">IF(N10=13,1,0)</f>
        <v>0</v>
      </c>
      <c r="AE10" s="33">
        <f aca="true" t="shared" si="8" ref="AE10:AE46">IF(Q10=13,1,0)</f>
        <v>0</v>
      </c>
      <c r="AF10" s="34">
        <f aca="true" t="shared" si="9" ref="AF10:AF46">IF(T10=13,1,0)</f>
        <v>0</v>
      </c>
      <c r="AG10" s="45">
        <f aca="true" t="shared" si="10" ref="AG10:AG46">SUM(AB10:AF10)</f>
        <v>0</v>
      </c>
      <c r="AH10" s="36">
        <f aca="true" t="shared" si="11" ref="AH10:AH46">W10+X10+Y10+Z10+AA10</f>
        <v>0</v>
      </c>
      <c r="AI10" s="6"/>
    </row>
    <row r="11" spans="1:35" ht="24.75" customHeight="1">
      <c r="A11" s="25">
        <v>3</v>
      </c>
      <c r="B11" s="17"/>
      <c r="C11" s="18">
        <v>4</v>
      </c>
      <c r="D11" s="18">
        <v>36</v>
      </c>
      <c r="E11" s="18">
        <v>22</v>
      </c>
      <c r="F11" s="18">
        <v>1</v>
      </c>
      <c r="G11" s="19">
        <v>2</v>
      </c>
      <c r="H11" s="37"/>
      <c r="I11" s="40" t="s">
        <v>17</v>
      </c>
      <c r="J11" s="60"/>
      <c r="K11" s="64"/>
      <c r="L11" s="40" t="s">
        <v>17</v>
      </c>
      <c r="M11" s="60"/>
      <c r="N11" s="64"/>
      <c r="O11" s="40" t="s">
        <v>17</v>
      </c>
      <c r="P11" s="60"/>
      <c r="Q11" s="64"/>
      <c r="R11" s="40" t="s">
        <v>17</v>
      </c>
      <c r="S11" s="60"/>
      <c r="T11" s="64"/>
      <c r="U11" s="40" t="s">
        <v>17</v>
      </c>
      <c r="V11" s="41"/>
      <c r="W11" s="30">
        <f t="shared" si="0"/>
        <v>0</v>
      </c>
      <c r="X11" s="30">
        <f t="shared" si="1"/>
        <v>0</v>
      </c>
      <c r="Y11" s="30">
        <f t="shared" si="2"/>
        <v>0</v>
      </c>
      <c r="Z11" s="30">
        <f t="shared" si="3"/>
        <v>0</v>
      </c>
      <c r="AA11" s="31">
        <f t="shared" si="4"/>
        <v>0</v>
      </c>
      <c r="AB11" s="32">
        <f t="shared" si="5"/>
        <v>0</v>
      </c>
      <c r="AC11" s="33">
        <f t="shared" si="6"/>
        <v>0</v>
      </c>
      <c r="AD11" s="33">
        <f t="shared" si="7"/>
        <v>0</v>
      </c>
      <c r="AE11" s="33">
        <f t="shared" si="8"/>
        <v>0</v>
      </c>
      <c r="AF11" s="34">
        <f t="shared" si="9"/>
        <v>0</v>
      </c>
      <c r="AG11" s="45">
        <f t="shared" si="10"/>
        <v>0</v>
      </c>
      <c r="AH11" s="36">
        <f t="shared" si="11"/>
        <v>0</v>
      </c>
      <c r="AI11" s="6"/>
    </row>
    <row r="12" spans="1:35" ht="24.75" customHeight="1">
      <c r="A12" s="25">
        <v>4</v>
      </c>
      <c r="B12" s="17"/>
      <c r="C12" s="18">
        <v>3</v>
      </c>
      <c r="D12" s="18">
        <v>35</v>
      </c>
      <c r="E12" s="18">
        <v>23</v>
      </c>
      <c r="F12" s="18">
        <v>2</v>
      </c>
      <c r="G12" s="19">
        <v>1</v>
      </c>
      <c r="H12" s="37"/>
      <c r="I12" s="40" t="s">
        <v>17</v>
      </c>
      <c r="J12" s="60"/>
      <c r="K12" s="64"/>
      <c r="L12" s="40" t="s">
        <v>17</v>
      </c>
      <c r="M12" s="60"/>
      <c r="N12" s="64"/>
      <c r="O12" s="40" t="s">
        <v>17</v>
      </c>
      <c r="P12" s="60"/>
      <c r="Q12" s="64"/>
      <c r="R12" s="40" t="s">
        <v>17</v>
      </c>
      <c r="S12" s="60"/>
      <c r="T12" s="64"/>
      <c r="U12" s="40" t="s">
        <v>17</v>
      </c>
      <c r="V12" s="41"/>
      <c r="W12" s="30">
        <f t="shared" si="0"/>
        <v>0</v>
      </c>
      <c r="X12" s="30">
        <f t="shared" si="1"/>
        <v>0</v>
      </c>
      <c r="Y12" s="30">
        <f t="shared" si="2"/>
        <v>0</v>
      </c>
      <c r="Z12" s="30">
        <f t="shared" si="3"/>
        <v>0</v>
      </c>
      <c r="AA12" s="31">
        <f t="shared" si="4"/>
        <v>0</v>
      </c>
      <c r="AB12" s="32">
        <f t="shared" si="5"/>
        <v>0</v>
      </c>
      <c r="AC12" s="33">
        <f t="shared" si="6"/>
        <v>0</v>
      </c>
      <c r="AD12" s="33">
        <f t="shared" si="7"/>
        <v>0</v>
      </c>
      <c r="AE12" s="33">
        <f t="shared" si="8"/>
        <v>0</v>
      </c>
      <c r="AF12" s="34">
        <f t="shared" si="9"/>
        <v>0</v>
      </c>
      <c r="AG12" s="45">
        <f t="shared" si="10"/>
        <v>0</v>
      </c>
      <c r="AH12" s="36">
        <f t="shared" si="11"/>
        <v>0</v>
      </c>
      <c r="AI12" s="6"/>
    </row>
    <row r="13" spans="1:35" ht="24.75" customHeight="1">
      <c r="A13" s="25">
        <v>5</v>
      </c>
      <c r="B13" s="17"/>
      <c r="C13" s="18">
        <v>6</v>
      </c>
      <c r="D13" s="18">
        <v>34</v>
      </c>
      <c r="E13" s="18">
        <v>24</v>
      </c>
      <c r="F13" s="18">
        <v>7</v>
      </c>
      <c r="G13" s="19">
        <v>22</v>
      </c>
      <c r="H13" s="37"/>
      <c r="I13" s="40" t="s">
        <v>17</v>
      </c>
      <c r="J13" s="60"/>
      <c r="K13" s="64"/>
      <c r="L13" s="40" t="s">
        <v>17</v>
      </c>
      <c r="M13" s="60"/>
      <c r="N13" s="64"/>
      <c r="O13" s="40" t="s">
        <v>17</v>
      </c>
      <c r="P13" s="60"/>
      <c r="Q13" s="64"/>
      <c r="R13" s="40" t="s">
        <v>17</v>
      </c>
      <c r="S13" s="60"/>
      <c r="T13" s="64"/>
      <c r="U13" s="40" t="s">
        <v>17</v>
      </c>
      <c r="V13" s="41"/>
      <c r="W13" s="30">
        <f t="shared" si="0"/>
        <v>0</v>
      </c>
      <c r="X13" s="30">
        <f t="shared" si="1"/>
        <v>0</v>
      </c>
      <c r="Y13" s="30">
        <f t="shared" si="2"/>
        <v>0</v>
      </c>
      <c r="Z13" s="30">
        <f t="shared" si="3"/>
        <v>0</v>
      </c>
      <c r="AA13" s="31">
        <f t="shared" si="4"/>
        <v>0</v>
      </c>
      <c r="AB13" s="32">
        <f t="shared" si="5"/>
        <v>0</v>
      </c>
      <c r="AC13" s="33">
        <f t="shared" si="6"/>
        <v>0</v>
      </c>
      <c r="AD13" s="33">
        <f t="shared" si="7"/>
        <v>0</v>
      </c>
      <c r="AE13" s="33">
        <f t="shared" si="8"/>
        <v>0</v>
      </c>
      <c r="AF13" s="34">
        <f t="shared" si="9"/>
        <v>0</v>
      </c>
      <c r="AG13" s="45">
        <f t="shared" si="10"/>
        <v>0</v>
      </c>
      <c r="AH13" s="36">
        <f t="shared" si="11"/>
        <v>0</v>
      </c>
      <c r="AI13" s="6"/>
    </row>
    <row r="14" spans="1:35" ht="24.75" customHeight="1">
      <c r="A14" s="25">
        <v>6</v>
      </c>
      <c r="B14" s="17"/>
      <c r="C14" s="18">
        <v>5</v>
      </c>
      <c r="D14" s="18">
        <v>33</v>
      </c>
      <c r="E14" s="18">
        <v>25</v>
      </c>
      <c r="F14" s="18">
        <v>8</v>
      </c>
      <c r="G14" s="19">
        <v>23</v>
      </c>
      <c r="H14" s="37"/>
      <c r="I14" s="40" t="s">
        <v>17</v>
      </c>
      <c r="J14" s="60"/>
      <c r="K14" s="64"/>
      <c r="L14" s="40" t="s">
        <v>17</v>
      </c>
      <c r="M14" s="60"/>
      <c r="N14" s="64"/>
      <c r="O14" s="40" t="s">
        <v>17</v>
      </c>
      <c r="P14" s="60"/>
      <c r="Q14" s="64"/>
      <c r="R14" s="40" t="s">
        <v>17</v>
      </c>
      <c r="S14" s="60"/>
      <c r="T14" s="64"/>
      <c r="U14" s="40" t="s">
        <v>17</v>
      </c>
      <c r="V14" s="41"/>
      <c r="W14" s="30">
        <f t="shared" si="0"/>
        <v>0</v>
      </c>
      <c r="X14" s="30">
        <f t="shared" si="1"/>
        <v>0</v>
      </c>
      <c r="Y14" s="30">
        <f t="shared" si="2"/>
        <v>0</v>
      </c>
      <c r="Z14" s="30">
        <f t="shared" si="3"/>
        <v>0</v>
      </c>
      <c r="AA14" s="31">
        <f t="shared" si="4"/>
        <v>0</v>
      </c>
      <c r="AB14" s="32">
        <f t="shared" si="5"/>
        <v>0</v>
      </c>
      <c r="AC14" s="33">
        <f t="shared" si="6"/>
        <v>0</v>
      </c>
      <c r="AD14" s="33">
        <f t="shared" si="7"/>
        <v>0</v>
      </c>
      <c r="AE14" s="33">
        <f t="shared" si="8"/>
        <v>0</v>
      </c>
      <c r="AF14" s="34">
        <f t="shared" si="9"/>
        <v>0</v>
      </c>
      <c r="AG14" s="45">
        <f t="shared" si="10"/>
        <v>0</v>
      </c>
      <c r="AH14" s="36">
        <f t="shared" si="11"/>
        <v>0</v>
      </c>
      <c r="AI14" s="6"/>
    </row>
    <row r="15" spans="1:35" ht="24.75" customHeight="1">
      <c r="A15" s="25">
        <v>7</v>
      </c>
      <c r="B15" s="17"/>
      <c r="C15" s="18">
        <v>8</v>
      </c>
      <c r="D15" s="18">
        <v>32</v>
      </c>
      <c r="E15" s="18">
        <v>26</v>
      </c>
      <c r="F15" s="18">
        <v>5</v>
      </c>
      <c r="G15" s="19">
        <v>24</v>
      </c>
      <c r="H15" s="37"/>
      <c r="I15" s="40" t="s">
        <v>17</v>
      </c>
      <c r="J15" s="60"/>
      <c r="K15" s="64"/>
      <c r="L15" s="40" t="s">
        <v>17</v>
      </c>
      <c r="M15" s="60"/>
      <c r="N15" s="64"/>
      <c r="O15" s="40" t="s">
        <v>17</v>
      </c>
      <c r="P15" s="60"/>
      <c r="Q15" s="64"/>
      <c r="R15" s="40" t="s">
        <v>17</v>
      </c>
      <c r="S15" s="60"/>
      <c r="T15" s="64"/>
      <c r="U15" s="40" t="s">
        <v>17</v>
      </c>
      <c r="V15" s="41"/>
      <c r="W15" s="30">
        <f t="shared" si="0"/>
        <v>0</v>
      </c>
      <c r="X15" s="30">
        <f t="shared" si="1"/>
        <v>0</v>
      </c>
      <c r="Y15" s="30">
        <f t="shared" si="2"/>
        <v>0</v>
      </c>
      <c r="Z15" s="30">
        <f t="shared" si="3"/>
        <v>0</v>
      </c>
      <c r="AA15" s="31">
        <f t="shared" si="4"/>
        <v>0</v>
      </c>
      <c r="AB15" s="32">
        <f t="shared" si="5"/>
        <v>0</v>
      </c>
      <c r="AC15" s="33">
        <f t="shared" si="6"/>
        <v>0</v>
      </c>
      <c r="AD15" s="33">
        <f t="shared" si="7"/>
        <v>0</v>
      </c>
      <c r="AE15" s="33">
        <f t="shared" si="8"/>
        <v>0</v>
      </c>
      <c r="AF15" s="34">
        <f t="shared" si="9"/>
        <v>0</v>
      </c>
      <c r="AG15" s="45">
        <f t="shared" si="10"/>
        <v>0</v>
      </c>
      <c r="AH15" s="36">
        <f t="shared" si="11"/>
        <v>0</v>
      </c>
      <c r="AI15" s="6"/>
    </row>
    <row r="16" spans="1:35" ht="24.75" customHeight="1">
      <c r="A16" s="25">
        <v>8</v>
      </c>
      <c r="B16" s="17"/>
      <c r="C16" s="18">
        <v>7</v>
      </c>
      <c r="D16" s="18">
        <v>31</v>
      </c>
      <c r="E16" s="18">
        <v>27</v>
      </c>
      <c r="F16" s="18">
        <v>6</v>
      </c>
      <c r="G16" s="19">
        <v>25</v>
      </c>
      <c r="H16" s="37"/>
      <c r="I16" s="40" t="s">
        <v>17</v>
      </c>
      <c r="J16" s="60"/>
      <c r="K16" s="64"/>
      <c r="L16" s="40" t="s">
        <v>17</v>
      </c>
      <c r="M16" s="60"/>
      <c r="N16" s="64"/>
      <c r="O16" s="40" t="s">
        <v>17</v>
      </c>
      <c r="P16" s="60"/>
      <c r="Q16" s="64"/>
      <c r="R16" s="40" t="s">
        <v>17</v>
      </c>
      <c r="S16" s="60"/>
      <c r="T16" s="64"/>
      <c r="U16" s="40" t="s">
        <v>17</v>
      </c>
      <c r="V16" s="41"/>
      <c r="W16" s="30">
        <f t="shared" si="0"/>
        <v>0</v>
      </c>
      <c r="X16" s="30">
        <f t="shared" si="1"/>
        <v>0</v>
      </c>
      <c r="Y16" s="30">
        <f t="shared" si="2"/>
        <v>0</v>
      </c>
      <c r="Z16" s="30">
        <f t="shared" si="3"/>
        <v>0</v>
      </c>
      <c r="AA16" s="31">
        <f t="shared" si="4"/>
        <v>0</v>
      </c>
      <c r="AB16" s="32">
        <f t="shared" si="5"/>
        <v>0</v>
      </c>
      <c r="AC16" s="33">
        <f t="shared" si="6"/>
        <v>0</v>
      </c>
      <c r="AD16" s="33">
        <f t="shared" si="7"/>
        <v>0</v>
      </c>
      <c r="AE16" s="33">
        <f t="shared" si="8"/>
        <v>0</v>
      </c>
      <c r="AF16" s="34">
        <f t="shared" si="9"/>
        <v>0</v>
      </c>
      <c r="AG16" s="45">
        <f t="shared" si="10"/>
        <v>0</v>
      </c>
      <c r="AH16" s="36">
        <f t="shared" si="11"/>
        <v>0</v>
      </c>
      <c r="AI16" s="6"/>
    </row>
    <row r="17" spans="1:35" ht="24.75" customHeight="1">
      <c r="A17" s="25">
        <v>9</v>
      </c>
      <c r="B17" s="17"/>
      <c r="C17" s="18">
        <v>10</v>
      </c>
      <c r="D17" s="18">
        <v>30</v>
      </c>
      <c r="E17" s="18">
        <v>28</v>
      </c>
      <c r="F17" s="18">
        <v>11</v>
      </c>
      <c r="G17" s="19">
        <v>26</v>
      </c>
      <c r="H17" s="37"/>
      <c r="I17" s="40" t="s">
        <v>17</v>
      </c>
      <c r="J17" s="60"/>
      <c r="K17" s="64"/>
      <c r="L17" s="40" t="s">
        <v>17</v>
      </c>
      <c r="M17" s="60"/>
      <c r="N17" s="64"/>
      <c r="O17" s="40" t="s">
        <v>17</v>
      </c>
      <c r="P17" s="60"/>
      <c r="Q17" s="64"/>
      <c r="R17" s="40" t="s">
        <v>17</v>
      </c>
      <c r="S17" s="60"/>
      <c r="T17" s="64"/>
      <c r="U17" s="40" t="s">
        <v>17</v>
      </c>
      <c r="V17" s="41"/>
      <c r="W17" s="30">
        <f t="shared" si="0"/>
        <v>0</v>
      </c>
      <c r="X17" s="30">
        <f t="shared" si="1"/>
        <v>0</v>
      </c>
      <c r="Y17" s="30">
        <f t="shared" si="2"/>
        <v>0</v>
      </c>
      <c r="Z17" s="30">
        <f t="shared" si="3"/>
        <v>0</v>
      </c>
      <c r="AA17" s="31">
        <f t="shared" si="4"/>
        <v>0</v>
      </c>
      <c r="AB17" s="32">
        <f t="shared" si="5"/>
        <v>0</v>
      </c>
      <c r="AC17" s="33">
        <f t="shared" si="6"/>
        <v>0</v>
      </c>
      <c r="AD17" s="33">
        <f t="shared" si="7"/>
        <v>0</v>
      </c>
      <c r="AE17" s="33">
        <f t="shared" si="8"/>
        <v>0</v>
      </c>
      <c r="AF17" s="34">
        <f t="shared" si="9"/>
        <v>0</v>
      </c>
      <c r="AG17" s="45">
        <f t="shared" si="10"/>
        <v>0</v>
      </c>
      <c r="AH17" s="36">
        <f t="shared" si="11"/>
        <v>0</v>
      </c>
      <c r="AI17" s="6"/>
    </row>
    <row r="18" spans="1:35" ht="24.75" customHeight="1">
      <c r="A18" s="25">
        <v>10</v>
      </c>
      <c r="B18" s="17"/>
      <c r="C18" s="18">
        <v>9</v>
      </c>
      <c r="D18" s="18">
        <v>29</v>
      </c>
      <c r="E18" s="18">
        <v>30</v>
      </c>
      <c r="F18" s="18">
        <v>12</v>
      </c>
      <c r="G18" s="19">
        <v>28</v>
      </c>
      <c r="H18" s="37"/>
      <c r="I18" s="40" t="s">
        <v>17</v>
      </c>
      <c r="J18" s="60"/>
      <c r="K18" s="64"/>
      <c r="L18" s="40" t="s">
        <v>17</v>
      </c>
      <c r="M18" s="60"/>
      <c r="N18" s="64"/>
      <c r="O18" s="40" t="s">
        <v>17</v>
      </c>
      <c r="P18" s="60"/>
      <c r="Q18" s="64"/>
      <c r="R18" s="40" t="s">
        <v>17</v>
      </c>
      <c r="S18" s="60"/>
      <c r="T18" s="64"/>
      <c r="U18" s="40" t="s">
        <v>17</v>
      </c>
      <c r="V18" s="41"/>
      <c r="W18" s="30">
        <f t="shared" si="0"/>
        <v>0</v>
      </c>
      <c r="X18" s="30">
        <f t="shared" si="1"/>
        <v>0</v>
      </c>
      <c r="Y18" s="30">
        <f t="shared" si="2"/>
        <v>0</v>
      </c>
      <c r="Z18" s="30">
        <f t="shared" si="3"/>
        <v>0</v>
      </c>
      <c r="AA18" s="31">
        <f t="shared" si="4"/>
        <v>0</v>
      </c>
      <c r="AB18" s="32">
        <f t="shared" si="5"/>
        <v>0</v>
      </c>
      <c r="AC18" s="33">
        <f t="shared" si="6"/>
        <v>0</v>
      </c>
      <c r="AD18" s="33">
        <f t="shared" si="7"/>
        <v>0</v>
      </c>
      <c r="AE18" s="33">
        <f t="shared" si="8"/>
        <v>0</v>
      </c>
      <c r="AF18" s="34">
        <f t="shared" si="9"/>
        <v>0</v>
      </c>
      <c r="AG18" s="45">
        <f t="shared" si="10"/>
        <v>0</v>
      </c>
      <c r="AH18" s="36">
        <f t="shared" si="11"/>
        <v>0</v>
      </c>
      <c r="AI18" s="6"/>
    </row>
    <row r="19" spans="1:35" ht="24.75" customHeight="1">
      <c r="A19" s="25">
        <v>11</v>
      </c>
      <c r="B19" s="17"/>
      <c r="C19" s="18">
        <v>12</v>
      </c>
      <c r="D19" s="18">
        <v>28</v>
      </c>
      <c r="E19" s="18">
        <v>29</v>
      </c>
      <c r="F19" s="18">
        <v>9</v>
      </c>
      <c r="G19" s="19">
        <v>27</v>
      </c>
      <c r="H19" s="37"/>
      <c r="I19" s="40" t="s">
        <v>17</v>
      </c>
      <c r="J19" s="60"/>
      <c r="K19" s="64"/>
      <c r="L19" s="40" t="s">
        <v>17</v>
      </c>
      <c r="M19" s="60"/>
      <c r="N19" s="64"/>
      <c r="O19" s="40" t="s">
        <v>17</v>
      </c>
      <c r="P19" s="60"/>
      <c r="Q19" s="64"/>
      <c r="R19" s="40" t="s">
        <v>17</v>
      </c>
      <c r="S19" s="60"/>
      <c r="T19" s="64"/>
      <c r="U19" s="40" t="s">
        <v>17</v>
      </c>
      <c r="V19" s="41"/>
      <c r="W19" s="30">
        <f t="shared" si="0"/>
        <v>0</v>
      </c>
      <c r="X19" s="30">
        <f t="shared" si="1"/>
        <v>0</v>
      </c>
      <c r="Y19" s="30">
        <f t="shared" si="2"/>
        <v>0</v>
      </c>
      <c r="Z19" s="30">
        <f t="shared" si="3"/>
        <v>0</v>
      </c>
      <c r="AA19" s="31">
        <f t="shared" si="4"/>
        <v>0</v>
      </c>
      <c r="AB19" s="32">
        <f t="shared" si="5"/>
        <v>0</v>
      </c>
      <c r="AC19" s="33">
        <f t="shared" si="6"/>
        <v>0</v>
      </c>
      <c r="AD19" s="33">
        <f t="shared" si="7"/>
        <v>0</v>
      </c>
      <c r="AE19" s="33">
        <f t="shared" si="8"/>
        <v>0</v>
      </c>
      <c r="AF19" s="34">
        <f t="shared" si="9"/>
        <v>0</v>
      </c>
      <c r="AG19" s="45">
        <f t="shared" si="10"/>
        <v>0</v>
      </c>
      <c r="AH19" s="36">
        <f t="shared" si="11"/>
        <v>0</v>
      </c>
      <c r="AI19" s="6"/>
    </row>
    <row r="20" spans="1:35" ht="24.75" customHeight="1">
      <c r="A20" s="25">
        <v>12</v>
      </c>
      <c r="B20" s="17"/>
      <c r="C20" s="18">
        <v>11</v>
      </c>
      <c r="D20" s="18">
        <v>27</v>
      </c>
      <c r="E20" s="18">
        <v>31</v>
      </c>
      <c r="F20" s="18">
        <v>10</v>
      </c>
      <c r="G20" s="19">
        <v>29</v>
      </c>
      <c r="H20" s="37"/>
      <c r="I20" s="40" t="s">
        <v>17</v>
      </c>
      <c r="J20" s="60"/>
      <c r="K20" s="64"/>
      <c r="L20" s="40" t="s">
        <v>17</v>
      </c>
      <c r="M20" s="60"/>
      <c r="N20" s="64"/>
      <c r="O20" s="40" t="s">
        <v>17</v>
      </c>
      <c r="P20" s="60"/>
      <c r="Q20" s="64"/>
      <c r="R20" s="40" t="s">
        <v>17</v>
      </c>
      <c r="S20" s="60"/>
      <c r="T20" s="64"/>
      <c r="U20" s="40" t="s">
        <v>17</v>
      </c>
      <c r="V20" s="41"/>
      <c r="W20" s="30">
        <f t="shared" si="0"/>
        <v>0</v>
      </c>
      <c r="X20" s="30">
        <f t="shared" si="1"/>
        <v>0</v>
      </c>
      <c r="Y20" s="30">
        <f t="shared" si="2"/>
        <v>0</v>
      </c>
      <c r="Z20" s="30">
        <f t="shared" si="3"/>
        <v>0</v>
      </c>
      <c r="AA20" s="31">
        <f t="shared" si="4"/>
        <v>0</v>
      </c>
      <c r="AB20" s="32">
        <f t="shared" si="5"/>
        <v>0</v>
      </c>
      <c r="AC20" s="33">
        <f t="shared" si="6"/>
        <v>0</v>
      </c>
      <c r="AD20" s="33">
        <f t="shared" si="7"/>
        <v>0</v>
      </c>
      <c r="AE20" s="33">
        <f t="shared" si="8"/>
        <v>0</v>
      </c>
      <c r="AF20" s="34">
        <f t="shared" si="9"/>
        <v>0</v>
      </c>
      <c r="AG20" s="45">
        <f t="shared" si="10"/>
        <v>0</v>
      </c>
      <c r="AH20" s="36">
        <f t="shared" si="11"/>
        <v>0</v>
      </c>
      <c r="AI20" s="6"/>
    </row>
    <row r="21" spans="1:35" ht="24.75" customHeight="1">
      <c r="A21" s="25">
        <v>13</v>
      </c>
      <c r="B21" s="17"/>
      <c r="C21" s="18">
        <v>14</v>
      </c>
      <c r="D21" s="18">
        <v>26</v>
      </c>
      <c r="E21" s="18">
        <v>32</v>
      </c>
      <c r="F21" s="18">
        <v>15</v>
      </c>
      <c r="G21" s="19">
        <v>30</v>
      </c>
      <c r="H21" s="37"/>
      <c r="I21" s="40" t="s">
        <v>17</v>
      </c>
      <c r="J21" s="60"/>
      <c r="K21" s="64"/>
      <c r="L21" s="40" t="s">
        <v>17</v>
      </c>
      <c r="M21" s="60"/>
      <c r="N21" s="64"/>
      <c r="O21" s="40" t="s">
        <v>17</v>
      </c>
      <c r="P21" s="60"/>
      <c r="Q21" s="64"/>
      <c r="R21" s="40" t="s">
        <v>17</v>
      </c>
      <c r="S21" s="60"/>
      <c r="T21" s="64"/>
      <c r="U21" s="40" t="s">
        <v>17</v>
      </c>
      <c r="V21" s="41"/>
      <c r="W21" s="30">
        <f t="shared" si="0"/>
        <v>0</v>
      </c>
      <c r="X21" s="30">
        <f t="shared" si="1"/>
        <v>0</v>
      </c>
      <c r="Y21" s="30">
        <f t="shared" si="2"/>
        <v>0</v>
      </c>
      <c r="Z21" s="30">
        <f t="shared" si="3"/>
        <v>0</v>
      </c>
      <c r="AA21" s="31">
        <f t="shared" si="4"/>
        <v>0</v>
      </c>
      <c r="AB21" s="32">
        <f t="shared" si="5"/>
        <v>0</v>
      </c>
      <c r="AC21" s="33">
        <f t="shared" si="6"/>
        <v>0</v>
      </c>
      <c r="AD21" s="33">
        <f t="shared" si="7"/>
        <v>0</v>
      </c>
      <c r="AE21" s="33">
        <f t="shared" si="8"/>
        <v>0</v>
      </c>
      <c r="AF21" s="34">
        <f t="shared" si="9"/>
        <v>0</v>
      </c>
      <c r="AG21" s="45">
        <f t="shared" si="10"/>
        <v>0</v>
      </c>
      <c r="AH21" s="36">
        <f t="shared" si="11"/>
        <v>0</v>
      </c>
      <c r="AI21" s="6"/>
    </row>
    <row r="22" spans="1:35" ht="24.75" customHeight="1">
      <c r="A22" s="25">
        <v>14</v>
      </c>
      <c r="B22" s="17"/>
      <c r="C22" s="18">
        <v>13</v>
      </c>
      <c r="D22" s="18">
        <v>25</v>
      </c>
      <c r="E22" s="18">
        <v>33</v>
      </c>
      <c r="F22" s="18">
        <v>16</v>
      </c>
      <c r="G22" s="19">
        <v>31</v>
      </c>
      <c r="H22" s="37"/>
      <c r="I22" s="40" t="s">
        <v>17</v>
      </c>
      <c r="J22" s="60"/>
      <c r="K22" s="64"/>
      <c r="L22" s="40" t="s">
        <v>17</v>
      </c>
      <c r="M22" s="60"/>
      <c r="N22" s="64"/>
      <c r="O22" s="40" t="s">
        <v>17</v>
      </c>
      <c r="P22" s="60"/>
      <c r="Q22" s="64"/>
      <c r="R22" s="40" t="s">
        <v>17</v>
      </c>
      <c r="S22" s="60"/>
      <c r="T22" s="64"/>
      <c r="U22" s="40" t="s">
        <v>17</v>
      </c>
      <c r="V22" s="41"/>
      <c r="W22" s="30">
        <f t="shared" si="0"/>
        <v>0</v>
      </c>
      <c r="X22" s="30">
        <f t="shared" si="1"/>
        <v>0</v>
      </c>
      <c r="Y22" s="30">
        <f t="shared" si="2"/>
        <v>0</v>
      </c>
      <c r="Z22" s="30">
        <f t="shared" si="3"/>
        <v>0</v>
      </c>
      <c r="AA22" s="31">
        <f t="shared" si="4"/>
        <v>0</v>
      </c>
      <c r="AB22" s="32">
        <f t="shared" si="5"/>
        <v>0</v>
      </c>
      <c r="AC22" s="33">
        <f t="shared" si="6"/>
        <v>0</v>
      </c>
      <c r="AD22" s="33">
        <f t="shared" si="7"/>
        <v>0</v>
      </c>
      <c r="AE22" s="33">
        <f t="shared" si="8"/>
        <v>0</v>
      </c>
      <c r="AF22" s="34">
        <f t="shared" si="9"/>
        <v>0</v>
      </c>
      <c r="AG22" s="45">
        <f t="shared" si="10"/>
        <v>0</v>
      </c>
      <c r="AH22" s="36">
        <f t="shared" si="11"/>
        <v>0</v>
      </c>
      <c r="AI22" s="6"/>
    </row>
    <row r="23" spans="1:35" ht="24.75" customHeight="1">
      <c r="A23" s="25">
        <v>15</v>
      </c>
      <c r="B23" s="17"/>
      <c r="C23" s="18">
        <v>16</v>
      </c>
      <c r="D23" s="18">
        <v>24</v>
      </c>
      <c r="E23" s="18">
        <v>34</v>
      </c>
      <c r="F23" s="18">
        <v>13</v>
      </c>
      <c r="G23" s="19">
        <v>32</v>
      </c>
      <c r="H23" s="37"/>
      <c r="I23" s="40" t="s">
        <v>17</v>
      </c>
      <c r="J23" s="60"/>
      <c r="K23" s="64"/>
      <c r="L23" s="40" t="s">
        <v>17</v>
      </c>
      <c r="M23" s="60"/>
      <c r="N23" s="64"/>
      <c r="O23" s="40" t="s">
        <v>17</v>
      </c>
      <c r="P23" s="60"/>
      <c r="Q23" s="64"/>
      <c r="R23" s="40" t="s">
        <v>17</v>
      </c>
      <c r="S23" s="60"/>
      <c r="T23" s="64"/>
      <c r="U23" s="40" t="s">
        <v>17</v>
      </c>
      <c r="V23" s="41"/>
      <c r="W23" s="30">
        <f t="shared" si="0"/>
        <v>0</v>
      </c>
      <c r="X23" s="30">
        <f t="shared" si="1"/>
        <v>0</v>
      </c>
      <c r="Y23" s="30">
        <f t="shared" si="2"/>
        <v>0</v>
      </c>
      <c r="Z23" s="30">
        <f t="shared" si="3"/>
        <v>0</v>
      </c>
      <c r="AA23" s="31">
        <f t="shared" si="4"/>
        <v>0</v>
      </c>
      <c r="AB23" s="32">
        <f t="shared" si="5"/>
        <v>0</v>
      </c>
      <c r="AC23" s="33">
        <f t="shared" si="6"/>
        <v>0</v>
      </c>
      <c r="AD23" s="33">
        <f t="shared" si="7"/>
        <v>0</v>
      </c>
      <c r="AE23" s="33">
        <f t="shared" si="8"/>
        <v>0</v>
      </c>
      <c r="AF23" s="34">
        <f t="shared" si="9"/>
        <v>0</v>
      </c>
      <c r="AG23" s="45">
        <f t="shared" si="10"/>
        <v>0</v>
      </c>
      <c r="AH23" s="36">
        <f t="shared" si="11"/>
        <v>0</v>
      </c>
      <c r="AI23" s="6"/>
    </row>
    <row r="24" spans="1:35" ht="24.75" customHeight="1">
      <c r="A24" s="25">
        <v>16</v>
      </c>
      <c r="B24" s="17"/>
      <c r="C24" s="18">
        <v>15</v>
      </c>
      <c r="D24" s="18">
        <v>23</v>
      </c>
      <c r="E24" s="18">
        <v>35</v>
      </c>
      <c r="F24" s="18">
        <v>14</v>
      </c>
      <c r="G24" s="19">
        <v>33</v>
      </c>
      <c r="H24" s="37"/>
      <c r="I24" s="40" t="s">
        <v>17</v>
      </c>
      <c r="J24" s="60"/>
      <c r="K24" s="64"/>
      <c r="L24" s="40" t="s">
        <v>17</v>
      </c>
      <c r="M24" s="60"/>
      <c r="N24" s="64"/>
      <c r="O24" s="40" t="s">
        <v>17</v>
      </c>
      <c r="P24" s="60"/>
      <c r="Q24" s="64"/>
      <c r="R24" s="40" t="s">
        <v>17</v>
      </c>
      <c r="S24" s="60"/>
      <c r="T24" s="64"/>
      <c r="U24" s="40" t="s">
        <v>17</v>
      </c>
      <c r="V24" s="41"/>
      <c r="W24" s="30">
        <f t="shared" si="0"/>
        <v>0</v>
      </c>
      <c r="X24" s="30">
        <f t="shared" si="1"/>
        <v>0</v>
      </c>
      <c r="Y24" s="30">
        <f t="shared" si="2"/>
        <v>0</v>
      </c>
      <c r="Z24" s="30">
        <f t="shared" si="3"/>
        <v>0</v>
      </c>
      <c r="AA24" s="31">
        <f t="shared" si="4"/>
        <v>0</v>
      </c>
      <c r="AB24" s="32">
        <f t="shared" si="5"/>
        <v>0</v>
      </c>
      <c r="AC24" s="33">
        <f t="shared" si="6"/>
        <v>0</v>
      </c>
      <c r="AD24" s="33">
        <f t="shared" si="7"/>
        <v>0</v>
      </c>
      <c r="AE24" s="33">
        <f t="shared" si="8"/>
        <v>0</v>
      </c>
      <c r="AF24" s="34">
        <f t="shared" si="9"/>
        <v>0</v>
      </c>
      <c r="AG24" s="45">
        <f t="shared" si="10"/>
        <v>0</v>
      </c>
      <c r="AH24" s="36">
        <f t="shared" si="11"/>
        <v>0</v>
      </c>
      <c r="AI24" s="6"/>
    </row>
    <row r="25" spans="1:35" ht="24.75" customHeight="1">
      <c r="A25" s="25">
        <v>17</v>
      </c>
      <c r="B25" s="17"/>
      <c r="C25" s="18">
        <v>18</v>
      </c>
      <c r="D25" s="18">
        <v>22</v>
      </c>
      <c r="E25" s="18">
        <v>36</v>
      </c>
      <c r="F25" s="18">
        <v>37</v>
      </c>
      <c r="G25" s="19">
        <v>34</v>
      </c>
      <c r="H25" s="37"/>
      <c r="I25" s="40" t="s">
        <v>17</v>
      </c>
      <c r="J25" s="60"/>
      <c r="K25" s="64"/>
      <c r="L25" s="40" t="s">
        <v>17</v>
      </c>
      <c r="M25" s="60"/>
      <c r="N25" s="64"/>
      <c r="O25" s="40" t="s">
        <v>17</v>
      </c>
      <c r="P25" s="60"/>
      <c r="Q25" s="64"/>
      <c r="R25" s="40" t="s">
        <v>17</v>
      </c>
      <c r="S25" s="60"/>
      <c r="T25" s="64"/>
      <c r="U25" s="40" t="s">
        <v>17</v>
      </c>
      <c r="V25" s="41"/>
      <c r="W25" s="30">
        <f t="shared" si="0"/>
        <v>0</v>
      </c>
      <c r="X25" s="30">
        <f t="shared" si="1"/>
        <v>0</v>
      </c>
      <c r="Y25" s="30">
        <f t="shared" si="2"/>
        <v>0</v>
      </c>
      <c r="Z25" s="30">
        <f t="shared" si="3"/>
        <v>0</v>
      </c>
      <c r="AA25" s="31">
        <f t="shared" si="4"/>
        <v>0</v>
      </c>
      <c r="AB25" s="32">
        <f t="shared" si="5"/>
        <v>0</v>
      </c>
      <c r="AC25" s="33">
        <f t="shared" si="6"/>
        <v>0</v>
      </c>
      <c r="AD25" s="33">
        <f t="shared" si="7"/>
        <v>0</v>
      </c>
      <c r="AE25" s="33">
        <f t="shared" si="8"/>
        <v>0</v>
      </c>
      <c r="AF25" s="34">
        <f t="shared" si="9"/>
        <v>0</v>
      </c>
      <c r="AG25" s="45">
        <f t="shared" si="10"/>
        <v>0</v>
      </c>
      <c r="AH25" s="36">
        <f t="shared" si="11"/>
        <v>0</v>
      </c>
      <c r="AI25" s="6"/>
    </row>
    <row r="26" spans="1:35" ht="24.75" customHeight="1">
      <c r="A26" s="25">
        <v>18</v>
      </c>
      <c r="B26" s="17"/>
      <c r="C26" s="18">
        <v>17</v>
      </c>
      <c r="D26" s="18">
        <v>20</v>
      </c>
      <c r="E26" s="18">
        <v>37</v>
      </c>
      <c r="F26" s="18">
        <v>19</v>
      </c>
      <c r="G26" s="19">
        <v>35</v>
      </c>
      <c r="H26" s="37"/>
      <c r="I26" s="40" t="s">
        <v>17</v>
      </c>
      <c r="J26" s="60"/>
      <c r="K26" s="64"/>
      <c r="L26" s="40" t="s">
        <v>17</v>
      </c>
      <c r="M26" s="60"/>
      <c r="N26" s="64"/>
      <c r="O26" s="40" t="s">
        <v>17</v>
      </c>
      <c r="P26" s="60"/>
      <c r="Q26" s="64"/>
      <c r="R26" s="40" t="s">
        <v>17</v>
      </c>
      <c r="S26" s="60"/>
      <c r="T26" s="64"/>
      <c r="U26" s="40" t="s">
        <v>17</v>
      </c>
      <c r="V26" s="41"/>
      <c r="W26" s="30">
        <f t="shared" si="0"/>
        <v>0</v>
      </c>
      <c r="X26" s="30">
        <f t="shared" si="1"/>
        <v>0</v>
      </c>
      <c r="Y26" s="30">
        <f t="shared" si="2"/>
        <v>0</v>
      </c>
      <c r="Z26" s="30">
        <f t="shared" si="3"/>
        <v>0</v>
      </c>
      <c r="AA26" s="31">
        <f t="shared" si="4"/>
        <v>0</v>
      </c>
      <c r="AB26" s="32">
        <f t="shared" si="5"/>
        <v>0</v>
      </c>
      <c r="AC26" s="33">
        <f t="shared" si="6"/>
        <v>0</v>
      </c>
      <c r="AD26" s="33">
        <f t="shared" si="7"/>
        <v>0</v>
      </c>
      <c r="AE26" s="33">
        <f t="shared" si="8"/>
        <v>0</v>
      </c>
      <c r="AF26" s="34">
        <f t="shared" si="9"/>
        <v>0</v>
      </c>
      <c r="AG26" s="45">
        <f t="shared" si="10"/>
        <v>0</v>
      </c>
      <c r="AH26" s="36">
        <f t="shared" si="11"/>
        <v>0</v>
      </c>
      <c r="AI26" s="6"/>
    </row>
    <row r="27" spans="1:35" ht="24.75" customHeight="1">
      <c r="A27" s="25">
        <v>19</v>
      </c>
      <c r="B27" s="17"/>
      <c r="C27" s="18">
        <v>20</v>
      </c>
      <c r="D27" s="18">
        <v>21</v>
      </c>
      <c r="E27" s="18">
        <v>38</v>
      </c>
      <c r="F27" s="18">
        <v>18</v>
      </c>
      <c r="G27" s="19">
        <v>36</v>
      </c>
      <c r="H27" s="37"/>
      <c r="I27" s="40" t="s">
        <v>17</v>
      </c>
      <c r="J27" s="60"/>
      <c r="K27" s="64"/>
      <c r="L27" s="40" t="s">
        <v>17</v>
      </c>
      <c r="M27" s="60"/>
      <c r="N27" s="64"/>
      <c r="O27" s="40" t="s">
        <v>17</v>
      </c>
      <c r="P27" s="60"/>
      <c r="Q27" s="64"/>
      <c r="R27" s="40" t="s">
        <v>17</v>
      </c>
      <c r="S27" s="60"/>
      <c r="T27" s="64"/>
      <c r="U27" s="40" t="s">
        <v>17</v>
      </c>
      <c r="V27" s="41"/>
      <c r="W27" s="30">
        <f t="shared" si="0"/>
        <v>0</v>
      </c>
      <c r="X27" s="30">
        <f t="shared" si="1"/>
        <v>0</v>
      </c>
      <c r="Y27" s="30">
        <f t="shared" si="2"/>
        <v>0</v>
      </c>
      <c r="Z27" s="30">
        <f t="shared" si="3"/>
        <v>0</v>
      </c>
      <c r="AA27" s="31">
        <f t="shared" si="4"/>
        <v>0</v>
      </c>
      <c r="AB27" s="32">
        <f t="shared" si="5"/>
        <v>0</v>
      </c>
      <c r="AC27" s="33">
        <f t="shared" si="6"/>
        <v>0</v>
      </c>
      <c r="AD27" s="33">
        <f t="shared" si="7"/>
        <v>0</v>
      </c>
      <c r="AE27" s="33">
        <f t="shared" si="8"/>
        <v>0</v>
      </c>
      <c r="AF27" s="34">
        <f t="shared" si="9"/>
        <v>0</v>
      </c>
      <c r="AG27" s="45">
        <f t="shared" si="10"/>
        <v>0</v>
      </c>
      <c r="AH27" s="36">
        <f t="shared" si="11"/>
        <v>0</v>
      </c>
      <c r="AI27" s="6"/>
    </row>
    <row r="28" spans="1:35" ht="24.75" customHeight="1">
      <c r="A28" s="25">
        <v>20</v>
      </c>
      <c r="B28" s="17"/>
      <c r="C28" s="18">
        <v>19</v>
      </c>
      <c r="D28" s="18">
        <v>18</v>
      </c>
      <c r="E28" s="18">
        <v>1</v>
      </c>
      <c r="F28" s="18">
        <v>38</v>
      </c>
      <c r="G28" s="19">
        <v>37</v>
      </c>
      <c r="H28" s="37"/>
      <c r="I28" s="40" t="s">
        <v>17</v>
      </c>
      <c r="J28" s="60"/>
      <c r="K28" s="64"/>
      <c r="L28" s="40" t="s">
        <v>17</v>
      </c>
      <c r="M28" s="60"/>
      <c r="N28" s="64"/>
      <c r="O28" s="40" t="s">
        <v>17</v>
      </c>
      <c r="P28" s="60"/>
      <c r="Q28" s="64"/>
      <c r="R28" s="40" t="s">
        <v>17</v>
      </c>
      <c r="S28" s="60"/>
      <c r="T28" s="64"/>
      <c r="U28" s="40" t="s">
        <v>17</v>
      </c>
      <c r="V28" s="41"/>
      <c r="W28" s="30">
        <f t="shared" si="0"/>
        <v>0</v>
      </c>
      <c r="X28" s="30">
        <f t="shared" si="1"/>
        <v>0</v>
      </c>
      <c r="Y28" s="30">
        <f t="shared" si="2"/>
        <v>0</v>
      </c>
      <c r="Z28" s="30">
        <f t="shared" si="3"/>
        <v>0</v>
      </c>
      <c r="AA28" s="31">
        <f t="shared" si="4"/>
        <v>0</v>
      </c>
      <c r="AB28" s="32">
        <f t="shared" si="5"/>
        <v>0</v>
      </c>
      <c r="AC28" s="33">
        <f t="shared" si="6"/>
        <v>0</v>
      </c>
      <c r="AD28" s="33">
        <f t="shared" si="7"/>
        <v>0</v>
      </c>
      <c r="AE28" s="33">
        <f t="shared" si="8"/>
        <v>0</v>
      </c>
      <c r="AF28" s="34">
        <f t="shared" si="9"/>
        <v>0</v>
      </c>
      <c r="AG28" s="45">
        <f t="shared" si="10"/>
        <v>0</v>
      </c>
      <c r="AH28" s="36">
        <f t="shared" si="11"/>
        <v>0</v>
      </c>
      <c r="AI28" s="6"/>
    </row>
    <row r="29" spans="1:35" ht="24.75" customHeight="1">
      <c r="A29" s="25">
        <v>21</v>
      </c>
      <c r="B29" s="17"/>
      <c r="C29" s="18">
        <v>22</v>
      </c>
      <c r="D29" s="18">
        <v>19</v>
      </c>
      <c r="E29" s="18">
        <v>2</v>
      </c>
      <c r="F29" s="18">
        <v>23</v>
      </c>
      <c r="G29" s="19">
        <v>38</v>
      </c>
      <c r="H29" s="37"/>
      <c r="I29" s="40" t="s">
        <v>17</v>
      </c>
      <c r="J29" s="60"/>
      <c r="K29" s="64"/>
      <c r="L29" s="40" t="s">
        <v>17</v>
      </c>
      <c r="M29" s="60"/>
      <c r="N29" s="64"/>
      <c r="O29" s="40" t="s">
        <v>17</v>
      </c>
      <c r="P29" s="60"/>
      <c r="Q29" s="64"/>
      <c r="R29" s="40" t="s">
        <v>17</v>
      </c>
      <c r="S29" s="60"/>
      <c r="T29" s="64"/>
      <c r="U29" s="40" t="s">
        <v>17</v>
      </c>
      <c r="V29" s="41"/>
      <c r="W29" s="30">
        <f t="shared" si="0"/>
        <v>0</v>
      </c>
      <c r="X29" s="30">
        <f t="shared" si="1"/>
        <v>0</v>
      </c>
      <c r="Y29" s="30">
        <f t="shared" si="2"/>
        <v>0</v>
      </c>
      <c r="Z29" s="30">
        <f t="shared" si="3"/>
        <v>0</v>
      </c>
      <c r="AA29" s="31">
        <f t="shared" si="4"/>
        <v>0</v>
      </c>
      <c r="AB29" s="32">
        <f t="shared" si="5"/>
        <v>0</v>
      </c>
      <c r="AC29" s="33">
        <f t="shared" si="6"/>
        <v>0</v>
      </c>
      <c r="AD29" s="33">
        <f t="shared" si="7"/>
        <v>0</v>
      </c>
      <c r="AE29" s="33">
        <f t="shared" si="8"/>
        <v>0</v>
      </c>
      <c r="AF29" s="34">
        <f t="shared" si="9"/>
        <v>0</v>
      </c>
      <c r="AG29" s="45">
        <f t="shared" si="10"/>
        <v>0</v>
      </c>
      <c r="AH29" s="36">
        <f t="shared" si="11"/>
        <v>0</v>
      </c>
      <c r="AI29" s="6"/>
    </row>
    <row r="30" spans="1:35" ht="24.75" customHeight="1">
      <c r="A30" s="25">
        <v>22</v>
      </c>
      <c r="B30" s="17"/>
      <c r="C30" s="18">
        <v>21</v>
      </c>
      <c r="D30" s="18">
        <v>17</v>
      </c>
      <c r="E30" s="18">
        <v>3</v>
      </c>
      <c r="F30" s="18">
        <v>24</v>
      </c>
      <c r="G30" s="19">
        <v>5</v>
      </c>
      <c r="H30" s="37"/>
      <c r="I30" s="40" t="s">
        <v>17</v>
      </c>
      <c r="J30" s="60"/>
      <c r="K30" s="64"/>
      <c r="L30" s="40" t="s">
        <v>17</v>
      </c>
      <c r="M30" s="60"/>
      <c r="N30" s="64"/>
      <c r="O30" s="40" t="s">
        <v>17</v>
      </c>
      <c r="P30" s="60"/>
      <c r="Q30" s="64"/>
      <c r="R30" s="40" t="s">
        <v>17</v>
      </c>
      <c r="S30" s="60"/>
      <c r="T30" s="64"/>
      <c r="U30" s="40" t="s">
        <v>17</v>
      </c>
      <c r="V30" s="41"/>
      <c r="W30" s="30">
        <f t="shared" si="0"/>
        <v>0</v>
      </c>
      <c r="X30" s="30">
        <f t="shared" si="1"/>
        <v>0</v>
      </c>
      <c r="Y30" s="30">
        <f t="shared" si="2"/>
        <v>0</v>
      </c>
      <c r="Z30" s="30">
        <f t="shared" si="3"/>
        <v>0</v>
      </c>
      <c r="AA30" s="31">
        <f t="shared" si="4"/>
        <v>0</v>
      </c>
      <c r="AB30" s="32">
        <f t="shared" si="5"/>
        <v>0</v>
      </c>
      <c r="AC30" s="33">
        <f t="shared" si="6"/>
        <v>0</v>
      </c>
      <c r="AD30" s="33">
        <f t="shared" si="7"/>
        <v>0</v>
      </c>
      <c r="AE30" s="33">
        <f t="shared" si="8"/>
        <v>0</v>
      </c>
      <c r="AF30" s="34">
        <f t="shared" si="9"/>
        <v>0</v>
      </c>
      <c r="AG30" s="45">
        <f t="shared" si="10"/>
        <v>0</v>
      </c>
      <c r="AH30" s="36">
        <f t="shared" si="11"/>
        <v>0</v>
      </c>
      <c r="AI30" s="6"/>
    </row>
    <row r="31" spans="1:35" ht="24.75" customHeight="1">
      <c r="A31" s="25">
        <v>23</v>
      </c>
      <c r="B31" s="17"/>
      <c r="C31" s="18">
        <v>24</v>
      </c>
      <c r="D31" s="18">
        <v>16</v>
      </c>
      <c r="E31" s="18">
        <v>4</v>
      </c>
      <c r="F31" s="18">
        <v>21</v>
      </c>
      <c r="G31" s="19">
        <v>6</v>
      </c>
      <c r="H31" s="37"/>
      <c r="I31" s="40" t="s">
        <v>17</v>
      </c>
      <c r="J31" s="60"/>
      <c r="K31" s="64"/>
      <c r="L31" s="40" t="s">
        <v>17</v>
      </c>
      <c r="M31" s="60"/>
      <c r="N31" s="64"/>
      <c r="O31" s="40" t="s">
        <v>17</v>
      </c>
      <c r="P31" s="60"/>
      <c r="Q31" s="64"/>
      <c r="R31" s="40" t="s">
        <v>17</v>
      </c>
      <c r="S31" s="60"/>
      <c r="T31" s="64"/>
      <c r="U31" s="40" t="s">
        <v>17</v>
      </c>
      <c r="V31" s="41"/>
      <c r="W31" s="30">
        <f t="shared" si="0"/>
        <v>0</v>
      </c>
      <c r="X31" s="30">
        <f t="shared" si="1"/>
        <v>0</v>
      </c>
      <c r="Y31" s="30">
        <f t="shared" si="2"/>
        <v>0</v>
      </c>
      <c r="Z31" s="30">
        <f t="shared" si="3"/>
        <v>0</v>
      </c>
      <c r="AA31" s="31">
        <f t="shared" si="4"/>
        <v>0</v>
      </c>
      <c r="AB31" s="32">
        <f t="shared" si="5"/>
        <v>0</v>
      </c>
      <c r="AC31" s="33">
        <f t="shared" si="6"/>
        <v>0</v>
      </c>
      <c r="AD31" s="33">
        <f t="shared" si="7"/>
        <v>0</v>
      </c>
      <c r="AE31" s="33">
        <f t="shared" si="8"/>
        <v>0</v>
      </c>
      <c r="AF31" s="34">
        <f t="shared" si="9"/>
        <v>0</v>
      </c>
      <c r="AG31" s="45">
        <f t="shared" si="10"/>
        <v>0</v>
      </c>
      <c r="AH31" s="36">
        <f t="shared" si="11"/>
        <v>0</v>
      </c>
      <c r="AI31" s="6"/>
    </row>
    <row r="32" spans="1:35" ht="24.75" customHeight="1">
      <c r="A32" s="25">
        <v>24</v>
      </c>
      <c r="B32" s="17"/>
      <c r="C32" s="18">
        <v>23</v>
      </c>
      <c r="D32" s="18">
        <v>15</v>
      </c>
      <c r="E32" s="18">
        <v>5</v>
      </c>
      <c r="F32" s="18">
        <v>22</v>
      </c>
      <c r="G32" s="19">
        <v>7</v>
      </c>
      <c r="H32" s="37"/>
      <c r="I32" s="40" t="s">
        <v>17</v>
      </c>
      <c r="J32" s="60"/>
      <c r="K32" s="64"/>
      <c r="L32" s="40" t="s">
        <v>17</v>
      </c>
      <c r="M32" s="60"/>
      <c r="N32" s="64"/>
      <c r="O32" s="40" t="s">
        <v>17</v>
      </c>
      <c r="P32" s="60"/>
      <c r="Q32" s="64"/>
      <c r="R32" s="40" t="s">
        <v>17</v>
      </c>
      <c r="S32" s="60"/>
      <c r="T32" s="64"/>
      <c r="U32" s="40" t="s">
        <v>17</v>
      </c>
      <c r="V32" s="41"/>
      <c r="W32" s="30">
        <f t="shared" si="0"/>
        <v>0</v>
      </c>
      <c r="X32" s="30">
        <f t="shared" si="1"/>
        <v>0</v>
      </c>
      <c r="Y32" s="30">
        <f t="shared" si="2"/>
        <v>0</v>
      </c>
      <c r="Z32" s="30">
        <f t="shared" si="3"/>
        <v>0</v>
      </c>
      <c r="AA32" s="31">
        <f t="shared" si="4"/>
        <v>0</v>
      </c>
      <c r="AB32" s="32">
        <f t="shared" si="5"/>
        <v>0</v>
      </c>
      <c r="AC32" s="33">
        <f t="shared" si="6"/>
        <v>0</v>
      </c>
      <c r="AD32" s="33">
        <f t="shared" si="7"/>
        <v>0</v>
      </c>
      <c r="AE32" s="33">
        <f t="shared" si="8"/>
        <v>0</v>
      </c>
      <c r="AF32" s="34">
        <f t="shared" si="9"/>
        <v>0</v>
      </c>
      <c r="AG32" s="45">
        <f t="shared" si="10"/>
        <v>0</v>
      </c>
      <c r="AH32" s="36">
        <f t="shared" si="11"/>
        <v>0</v>
      </c>
      <c r="AI32" s="6"/>
    </row>
    <row r="33" spans="1:35" ht="24.75" customHeight="1">
      <c r="A33" s="25">
        <v>25</v>
      </c>
      <c r="B33" s="17"/>
      <c r="C33" s="18">
        <v>26</v>
      </c>
      <c r="D33" s="18">
        <v>14</v>
      </c>
      <c r="E33" s="18">
        <v>6</v>
      </c>
      <c r="F33" s="18">
        <v>27</v>
      </c>
      <c r="G33" s="19">
        <v>8</v>
      </c>
      <c r="H33" s="37"/>
      <c r="I33" s="40" t="s">
        <v>17</v>
      </c>
      <c r="J33" s="60"/>
      <c r="K33" s="64"/>
      <c r="L33" s="40" t="s">
        <v>17</v>
      </c>
      <c r="M33" s="60"/>
      <c r="N33" s="64"/>
      <c r="O33" s="40" t="s">
        <v>17</v>
      </c>
      <c r="P33" s="60"/>
      <c r="Q33" s="64"/>
      <c r="R33" s="40" t="s">
        <v>17</v>
      </c>
      <c r="S33" s="60"/>
      <c r="T33" s="64"/>
      <c r="U33" s="40" t="s">
        <v>17</v>
      </c>
      <c r="V33" s="41"/>
      <c r="W33" s="30">
        <f t="shared" si="0"/>
        <v>0</v>
      </c>
      <c r="X33" s="30">
        <f t="shared" si="1"/>
        <v>0</v>
      </c>
      <c r="Y33" s="30">
        <f t="shared" si="2"/>
        <v>0</v>
      </c>
      <c r="Z33" s="30">
        <f t="shared" si="3"/>
        <v>0</v>
      </c>
      <c r="AA33" s="31">
        <f t="shared" si="4"/>
        <v>0</v>
      </c>
      <c r="AB33" s="32">
        <f t="shared" si="5"/>
        <v>0</v>
      </c>
      <c r="AC33" s="33">
        <f t="shared" si="6"/>
        <v>0</v>
      </c>
      <c r="AD33" s="33">
        <f t="shared" si="7"/>
        <v>0</v>
      </c>
      <c r="AE33" s="33">
        <f t="shared" si="8"/>
        <v>0</v>
      </c>
      <c r="AF33" s="34">
        <f t="shared" si="9"/>
        <v>0</v>
      </c>
      <c r="AG33" s="45">
        <f t="shared" si="10"/>
        <v>0</v>
      </c>
      <c r="AH33" s="36">
        <f t="shared" si="11"/>
        <v>0</v>
      </c>
      <c r="AI33" s="6"/>
    </row>
    <row r="34" spans="1:35" ht="24.75" customHeight="1">
      <c r="A34" s="25">
        <v>26</v>
      </c>
      <c r="B34" s="17"/>
      <c r="C34" s="18">
        <v>25</v>
      </c>
      <c r="D34" s="18">
        <v>13</v>
      </c>
      <c r="E34" s="18">
        <v>7</v>
      </c>
      <c r="F34" s="18">
        <v>28</v>
      </c>
      <c r="G34" s="19">
        <v>9</v>
      </c>
      <c r="H34" s="37"/>
      <c r="I34" s="40" t="s">
        <v>17</v>
      </c>
      <c r="J34" s="60"/>
      <c r="K34" s="64"/>
      <c r="L34" s="40" t="s">
        <v>17</v>
      </c>
      <c r="M34" s="60"/>
      <c r="N34" s="64"/>
      <c r="O34" s="40" t="s">
        <v>17</v>
      </c>
      <c r="P34" s="60"/>
      <c r="Q34" s="64"/>
      <c r="R34" s="40" t="s">
        <v>17</v>
      </c>
      <c r="S34" s="60"/>
      <c r="T34" s="64"/>
      <c r="U34" s="40" t="s">
        <v>17</v>
      </c>
      <c r="V34" s="41"/>
      <c r="W34" s="30">
        <f t="shared" si="0"/>
        <v>0</v>
      </c>
      <c r="X34" s="30">
        <f t="shared" si="1"/>
        <v>0</v>
      </c>
      <c r="Y34" s="30">
        <f t="shared" si="2"/>
        <v>0</v>
      </c>
      <c r="Z34" s="30">
        <f t="shared" si="3"/>
        <v>0</v>
      </c>
      <c r="AA34" s="31">
        <f t="shared" si="4"/>
        <v>0</v>
      </c>
      <c r="AB34" s="32">
        <f t="shared" si="5"/>
        <v>0</v>
      </c>
      <c r="AC34" s="33">
        <f t="shared" si="6"/>
        <v>0</v>
      </c>
      <c r="AD34" s="33">
        <f t="shared" si="7"/>
        <v>0</v>
      </c>
      <c r="AE34" s="33">
        <f t="shared" si="8"/>
        <v>0</v>
      </c>
      <c r="AF34" s="34">
        <f t="shared" si="9"/>
        <v>0</v>
      </c>
      <c r="AG34" s="45">
        <f t="shared" si="10"/>
        <v>0</v>
      </c>
      <c r="AH34" s="36">
        <f t="shared" si="11"/>
        <v>0</v>
      </c>
      <c r="AI34" s="6"/>
    </row>
    <row r="35" spans="1:35" ht="24.75" customHeight="1">
      <c r="A35" s="25">
        <v>27</v>
      </c>
      <c r="B35" s="17"/>
      <c r="C35" s="18">
        <v>28</v>
      </c>
      <c r="D35" s="18">
        <v>12</v>
      </c>
      <c r="E35" s="18">
        <v>8</v>
      </c>
      <c r="F35" s="18">
        <v>25</v>
      </c>
      <c r="G35" s="19">
        <v>11</v>
      </c>
      <c r="H35" s="37"/>
      <c r="I35" s="40" t="s">
        <v>17</v>
      </c>
      <c r="J35" s="60"/>
      <c r="K35" s="64"/>
      <c r="L35" s="40" t="s">
        <v>17</v>
      </c>
      <c r="M35" s="60"/>
      <c r="N35" s="64"/>
      <c r="O35" s="40" t="s">
        <v>17</v>
      </c>
      <c r="P35" s="60"/>
      <c r="Q35" s="64"/>
      <c r="R35" s="40" t="s">
        <v>17</v>
      </c>
      <c r="S35" s="60"/>
      <c r="T35" s="64"/>
      <c r="U35" s="40" t="s">
        <v>17</v>
      </c>
      <c r="V35" s="41"/>
      <c r="W35" s="30">
        <f t="shared" si="0"/>
        <v>0</v>
      </c>
      <c r="X35" s="30">
        <f t="shared" si="1"/>
        <v>0</v>
      </c>
      <c r="Y35" s="30">
        <f t="shared" si="2"/>
        <v>0</v>
      </c>
      <c r="Z35" s="30">
        <f t="shared" si="3"/>
        <v>0</v>
      </c>
      <c r="AA35" s="31">
        <f t="shared" si="4"/>
        <v>0</v>
      </c>
      <c r="AB35" s="32">
        <f t="shared" si="5"/>
        <v>0</v>
      </c>
      <c r="AC35" s="33">
        <f t="shared" si="6"/>
        <v>0</v>
      </c>
      <c r="AD35" s="33">
        <f t="shared" si="7"/>
        <v>0</v>
      </c>
      <c r="AE35" s="33">
        <f t="shared" si="8"/>
        <v>0</v>
      </c>
      <c r="AF35" s="34">
        <f t="shared" si="9"/>
        <v>0</v>
      </c>
      <c r="AG35" s="45">
        <f t="shared" si="10"/>
        <v>0</v>
      </c>
      <c r="AH35" s="36">
        <f t="shared" si="11"/>
        <v>0</v>
      </c>
      <c r="AI35" s="6"/>
    </row>
    <row r="36" spans="1:35" ht="24.75" customHeight="1">
      <c r="A36" s="25">
        <v>28</v>
      </c>
      <c r="B36" s="17"/>
      <c r="C36" s="18">
        <v>27</v>
      </c>
      <c r="D36" s="18">
        <v>11</v>
      </c>
      <c r="E36" s="18">
        <v>9</v>
      </c>
      <c r="F36" s="18">
        <v>26</v>
      </c>
      <c r="G36" s="19">
        <v>10</v>
      </c>
      <c r="H36" s="37"/>
      <c r="I36" s="40" t="s">
        <v>17</v>
      </c>
      <c r="J36" s="60"/>
      <c r="K36" s="64"/>
      <c r="L36" s="40" t="s">
        <v>17</v>
      </c>
      <c r="M36" s="60"/>
      <c r="N36" s="64"/>
      <c r="O36" s="40" t="s">
        <v>17</v>
      </c>
      <c r="P36" s="60"/>
      <c r="Q36" s="64"/>
      <c r="R36" s="40" t="s">
        <v>17</v>
      </c>
      <c r="S36" s="60"/>
      <c r="T36" s="64"/>
      <c r="U36" s="40" t="s">
        <v>17</v>
      </c>
      <c r="V36" s="41"/>
      <c r="W36" s="30">
        <f t="shared" si="0"/>
        <v>0</v>
      </c>
      <c r="X36" s="30">
        <f t="shared" si="1"/>
        <v>0</v>
      </c>
      <c r="Y36" s="30">
        <f t="shared" si="2"/>
        <v>0</v>
      </c>
      <c r="Z36" s="30">
        <f t="shared" si="3"/>
        <v>0</v>
      </c>
      <c r="AA36" s="31">
        <f t="shared" si="4"/>
        <v>0</v>
      </c>
      <c r="AB36" s="32">
        <f t="shared" si="5"/>
        <v>0</v>
      </c>
      <c r="AC36" s="33">
        <f t="shared" si="6"/>
        <v>0</v>
      </c>
      <c r="AD36" s="33">
        <f t="shared" si="7"/>
        <v>0</v>
      </c>
      <c r="AE36" s="33">
        <f t="shared" si="8"/>
        <v>0</v>
      </c>
      <c r="AF36" s="34">
        <f t="shared" si="9"/>
        <v>0</v>
      </c>
      <c r="AG36" s="45">
        <f t="shared" si="10"/>
        <v>0</v>
      </c>
      <c r="AH36" s="36">
        <f t="shared" si="11"/>
        <v>0</v>
      </c>
      <c r="AI36" s="6"/>
    </row>
    <row r="37" spans="1:35" ht="24.75" customHeight="1">
      <c r="A37" s="25">
        <v>29</v>
      </c>
      <c r="B37" s="17"/>
      <c r="C37" s="18">
        <v>30</v>
      </c>
      <c r="D37" s="18">
        <v>10</v>
      </c>
      <c r="E37" s="18">
        <v>11</v>
      </c>
      <c r="F37" s="18">
        <v>31</v>
      </c>
      <c r="G37" s="19">
        <v>12</v>
      </c>
      <c r="H37" s="37"/>
      <c r="I37" s="40" t="s">
        <v>17</v>
      </c>
      <c r="J37" s="60"/>
      <c r="K37" s="64"/>
      <c r="L37" s="40" t="s">
        <v>17</v>
      </c>
      <c r="M37" s="60"/>
      <c r="N37" s="64"/>
      <c r="O37" s="40" t="s">
        <v>17</v>
      </c>
      <c r="P37" s="60"/>
      <c r="Q37" s="64"/>
      <c r="R37" s="40" t="s">
        <v>17</v>
      </c>
      <c r="S37" s="60"/>
      <c r="T37" s="64"/>
      <c r="U37" s="40" t="s">
        <v>17</v>
      </c>
      <c r="V37" s="41"/>
      <c r="W37" s="30">
        <f t="shared" si="0"/>
        <v>0</v>
      </c>
      <c r="X37" s="30">
        <f t="shared" si="1"/>
        <v>0</v>
      </c>
      <c r="Y37" s="30">
        <f t="shared" si="2"/>
        <v>0</v>
      </c>
      <c r="Z37" s="30">
        <f t="shared" si="3"/>
        <v>0</v>
      </c>
      <c r="AA37" s="31">
        <f t="shared" si="4"/>
        <v>0</v>
      </c>
      <c r="AB37" s="32">
        <f t="shared" si="5"/>
        <v>0</v>
      </c>
      <c r="AC37" s="33">
        <f t="shared" si="6"/>
        <v>0</v>
      </c>
      <c r="AD37" s="33">
        <f t="shared" si="7"/>
        <v>0</v>
      </c>
      <c r="AE37" s="33">
        <f t="shared" si="8"/>
        <v>0</v>
      </c>
      <c r="AF37" s="34">
        <f t="shared" si="9"/>
        <v>0</v>
      </c>
      <c r="AG37" s="45">
        <f t="shared" si="10"/>
        <v>0</v>
      </c>
      <c r="AH37" s="36">
        <f t="shared" si="11"/>
        <v>0</v>
      </c>
      <c r="AI37" s="6"/>
    </row>
    <row r="38" spans="1:35" ht="24.75" customHeight="1">
      <c r="A38" s="25">
        <v>30</v>
      </c>
      <c r="B38" s="17"/>
      <c r="C38" s="18">
        <v>29</v>
      </c>
      <c r="D38" s="18">
        <v>9</v>
      </c>
      <c r="E38" s="18">
        <v>10</v>
      </c>
      <c r="F38" s="18">
        <v>32</v>
      </c>
      <c r="G38" s="19">
        <v>13</v>
      </c>
      <c r="H38" s="37"/>
      <c r="I38" s="40" t="s">
        <v>17</v>
      </c>
      <c r="J38" s="60"/>
      <c r="K38" s="64"/>
      <c r="L38" s="40" t="s">
        <v>17</v>
      </c>
      <c r="M38" s="60"/>
      <c r="N38" s="64"/>
      <c r="O38" s="40" t="s">
        <v>17</v>
      </c>
      <c r="P38" s="60"/>
      <c r="Q38" s="64"/>
      <c r="R38" s="40" t="s">
        <v>17</v>
      </c>
      <c r="S38" s="60"/>
      <c r="T38" s="64"/>
      <c r="U38" s="40" t="s">
        <v>17</v>
      </c>
      <c r="V38" s="41"/>
      <c r="W38" s="30">
        <f t="shared" si="0"/>
        <v>0</v>
      </c>
      <c r="X38" s="30">
        <f t="shared" si="1"/>
        <v>0</v>
      </c>
      <c r="Y38" s="30">
        <f t="shared" si="2"/>
        <v>0</v>
      </c>
      <c r="Z38" s="30">
        <f t="shared" si="3"/>
        <v>0</v>
      </c>
      <c r="AA38" s="31">
        <f t="shared" si="4"/>
        <v>0</v>
      </c>
      <c r="AB38" s="32">
        <f t="shared" si="5"/>
        <v>0</v>
      </c>
      <c r="AC38" s="33">
        <f t="shared" si="6"/>
        <v>0</v>
      </c>
      <c r="AD38" s="33">
        <f t="shared" si="7"/>
        <v>0</v>
      </c>
      <c r="AE38" s="33">
        <f t="shared" si="8"/>
        <v>0</v>
      </c>
      <c r="AF38" s="34">
        <f t="shared" si="9"/>
        <v>0</v>
      </c>
      <c r="AG38" s="45">
        <f t="shared" si="10"/>
        <v>0</v>
      </c>
      <c r="AH38" s="36">
        <f t="shared" si="11"/>
        <v>0</v>
      </c>
      <c r="AI38" s="6"/>
    </row>
    <row r="39" spans="1:35" ht="24.75" customHeight="1">
      <c r="A39" s="25">
        <v>31</v>
      </c>
      <c r="B39" s="17"/>
      <c r="C39" s="18">
        <v>32</v>
      </c>
      <c r="D39" s="18">
        <v>8</v>
      </c>
      <c r="E39" s="18">
        <v>12</v>
      </c>
      <c r="F39" s="18">
        <v>29</v>
      </c>
      <c r="G39" s="19">
        <v>14</v>
      </c>
      <c r="H39" s="37"/>
      <c r="I39" s="40" t="s">
        <v>17</v>
      </c>
      <c r="J39" s="60"/>
      <c r="K39" s="64"/>
      <c r="L39" s="40" t="s">
        <v>17</v>
      </c>
      <c r="M39" s="60"/>
      <c r="N39" s="64"/>
      <c r="O39" s="40" t="s">
        <v>17</v>
      </c>
      <c r="P39" s="60"/>
      <c r="Q39" s="64"/>
      <c r="R39" s="40" t="s">
        <v>17</v>
      </c>
      <c r="S39" s="60"/>
      <c r="T39" s="64"/>
      <c r="U39" s="40" t="s">
        <v>17</v>
      </c>
      <c r="V39" s="41"/>
      <c r="W39" s="30">
        <f t="shared" si="0"/>
        <v>0</v>
      </c>
      <c r="X39" s="30">
        <f t="shared" si="1"/>
        <v>0</v>
      </c>
      <c r="Y39" s="30">
        <f t="shared" si="2"/>
        <v>0</v>
      </c>
      <c r="Z39" s="30">
        <f t="shared" si="3"/>
        <v>0</v>
      </c>
      <c r="AA39" s="31">
        <f t="shared" si="4"/>
        <v>0</v>
      </c>
      <c r="AB39" s="32">
        <f t="shared" si="5"/>
        <v>0</v>
      </c>
      <c r="AC39" s="33">
        <f t="shared" si="6"/>
        <v>0</v>
      </c>
      <c r="AD39" s="33">
        <f t="shared" si="7"/>
        <v>0</v>
      </c>
      <c r="AE39" s="33">
        <f t="shared" si="8"/>
        <v>0</v>
      </c>
      <c r="AF39" s="34">
        <f t="shared" si="9"/>
        <v>0</v>
      </c>
      <c r="AG39" s="45">
        <f t="shared" si="10"/>
        <v>0</v>
      </c>
      <c r="AH39" s="36">
        <f t="shared" si="11"/>
        <v>0</v>
      </c>
      <c r="AI39" s="6"/>
    </row>
    <row r="40" spans="1:35" ht="24.75" customHeight="1">
      <c r="A40" s="25">
        <v>32</v>
      </c>
      <c r="B40" s="17"/>
      <c r="C40" s="18">
        <v>31</v>
      </c>
      <c r="D40" s="18">
        <v>7</v>
      </c>
      <c r="E40" s="18">
        <v>13</v>
      </c>
      <c r="F40" s="18">
        <v>30</v>
      </c>
      <c r="G40" s="19">
        <v>15</v>
      </c>
      <c r="H40" s="37"/>
      <c r="I40" s="40" t="s">
        <v>17</v>
      </c>
      <c r="J40" s="60"/>
      <c r="K40" s="64"/>
      <c r="L40" s="40" t="s">
        <v>17</v>
      </c>
      <c r="M40" s="60"/>
      <c r="N40" s="64"/>
      <c r="O40" s="40" t="s">
        <v>17</v>
      </c>
      <c r="P40" s="60"/>
      <c r="Q40" s="64"/>
      <c r="R40" s="40" t="s">
        <v>17</v>
      </c>
      <c r="S40" s="60"/>
      <c r="T40" s="64"/>
      <c r="U40" s="40" t="s">
        <v>17</v>
      </c>
      <c r="V40" s="41"/>
      <c r="W40" s="30">
        <f t="shared" si="0"/>
        <v>0</v>
      </c>
      <c r="X40" s="30">
        <f t="shared" si="1"/>
        <v>0</v>
      </c>
      <c r="Y40" s="30">
        <f t="shared" si="2"/>
        <v>0</v>
      </c>
      <c r="Z40" s="30">
        <f t="shared" si="3"/>
        <v>0</v>
      </c>
      <c r="AA40" s="31">
        <f t="shared" si="4"/>
        <v>0</v>
      </c>
      <c r="AB40" s="32">
        <f t="shared" si="5"/>
        <v>0</v>
      </c>
      <c r="AC40" s="33">
        <f t="shared" si="6"/>
        <v>0</v>
      </c>
      <c r="AD40" s="33">
        <f t="shared" si="7"/>
        <v>0</v>
      </c>
      <c r="AE40" s="33">
        <f t="shared" si="8"/>
        <v>0</v>
      </c>
      <c r="AF40" s="34">
        <f t="shared" si="9"/>
        <v>0</v>
      </c>
      <c r="AG40" s="45">
        <f t="shared" si="10"/>
        <v>0</v>
      </c>
      <c r="AH40" s="36">
        <f t="shared" si="11"/>
        <v>0</v>
      </c>
      <c r="AI40" s="6"/>
    </row>
    <row r="41" spans="1:35" ht="24.75" customHeight="1">
      <c r="A41" s="25">
        <v>33</v>
      </c>
      <c r="B41" s="17"/>
      <c r="C41" s="18">
        <v>34</v>
      </c>
      <c r="D41" s="18">
        <v>6</v>
      </c>
      <c r="E41" s="18">
        <v>14</v>
      </c>
      <c r="F41" s="18">
        <v>35</v>
      </c>
      <c r="G41" s="19">
        <v>16</v>
      </c>
      <c r="H41" s="37"/>
      <c r="I41" s="40" t="s">
        <v>17</v>
      </c>
      <c r="J41" s="60"/>
      <c r="K41" s="64"/>
      <c r="L41" s="40" t="s">
        <v>17</v>
      </c>
      <c r="M41" s="60"/>
      <c r="N41" s="64"/>
      <c r="O41" s="40" t="s">
        <v>17</v>
      </c>
      <c r="P41" s="60"/>
      <c r="Q41" s="64"/>
      <c r="R41" s="40" t="s">
        <v>17</v>
      </c>
      <c r="S41" s="60"/>
      <c r="T41" s="64"/>
      <c r="U41" s="40" t="s">
        <v>17</v>
      </c>
      <c r="V41" s="41"/>
      <c r="W41" s="30">
        <f t="shared" si="0"/>
        <v>0</v>
      </c>
      <c r="X41" s="30">
        <f t="shared" si="1"/>
        <v>0</v>
      </c>
      <c r="Y41" s="30">
        <f t="shared" si="2"/>
        <v>0</v>
      </c>
      <c r="Z41" s="30">
        <f t="shared" si="3"/>
        <v>0</v>
      </c>
      <c r="AA41" s="31">
        <f t="shared" si="4"/>
        <v>0</v>
      </c>
      <c r="AB41" s="32">
        <f t="shared" si="5"/>
        <v>0</v>
      </c>
      <c r="AC41" s="33">
        <f t="shared" si="6"/>
        <v>0</v>
      </c>
      <c r="AD41" s="33">
        <f t="shared" si="7"/>
        <v>0</v>
      </c>
      <c r="AE41" s="33">
        <f t="shared" si="8"/>
        <v>0</v>
      </c>
      <c r="AF41" s="34">
        <f t="shared" si="9"/>
        <v>0</v>
      </c>
      <c r="AG41" s="45">
        <f t="shared" si="10"/>
        <v>0</v>
      </c>
      <c r="AH41" s="36">
        <f t="shared" si="11"/>
        <v>0</v>
      </c>
      <c r="AI41" s="6"/>
    </row>
    <row r="42" spans="1:35" ht="24.75" customHeight="1">
      <c r="A42" s="25">
        <v>34</v>
      </c>
      <c r="B42" s="17"/>
      <c r="C42" s="18">
        <v>33</v>
      </c>
      <c r="D42" s="18">
        <v>5</v>
      </c>
      <c r="E42" s="18">
        <v>15</v>
      </c>
      <c r="F42" s="18">
        <v>36</v>
      </c>
      <c r="G42" s="19">
        <v>17</v>
      </c>
      <c r="H42" s="37"/>
      <c r="I42" s="40" t="s">
        <v>17</v>
      </c>
      <c r="J42" s="60"/>
      <c r="K42" s="64"/>
      <c r="L42" s="40" t="s">
        <v>17</v>
      </c>
      <c r="M42" s="60"/>
      <c r="N42" s="64"/>
      <c r="O42" s="40" t="s">
        <v>17</v>
      </c>
      <c r="P42" s="60"/>
      <c r="Q42" s="64"/>
      <c r="R42" s="40" t="s">
        <v>17</v>
      </c>
      <c r="S42" s="60"/>
      <c r="T42" s="64"/>
      <c r="U42" s="40" t="s">
        <v>17</v>
      </c>
      <c r="V42" s="41"/>
      <c r="W42" s="30">
        <f t="shared" si="0"/>
        <v>0</v>
      </c>
      <c r="X42" s="30">
        <f t="shared" si="1"/>
        <v>0</v>
      </c>
      <c r="Y42" s="30">
        <f t="shared" si="2"/>
        <v>0</v>
      </c>
      <c r="Z42" s="30">
        <f t="shared" si="3"/>
        <v>0</v>
      </c>
      <c r="AA42" s="31">
        <f t="shared" si="4"/>
        <v>0</v>
      </c>
      <c r="AB42" s="32">
        <f t="shared" si="5"/>
        <v>0</v>
      </c>
      <c r="AC42" s="33">
        <f t="shared" si="6"/>
        <v>0</v>
      </c>
      <c r="AD42" s="33">
        <f t="shared" si="7"/>
        <v>0</v>
      </c>
      <c r="AE42" s="33">
        <f t="shared" si="8"/>
        <v>0</v>
      </c>
      <c r="AF42" s="34">
        <f t="shared" si="9"/>
        <v>0</v>
      </c>
      <c r="AG42" s="45">
        <f t="shared" si="10"/>
        <v>0</v>
      </c>
      <c r="AH42" s="36">
        <f t="shared" si="11"/>
        <v>0</v>
      </c>
      <c r="AI42" s="6"/>
    </row>
    <row r="43" spans="1:35" ht="24.75" customHeight="1">
      <c r="A43" s="25">
        <v>35</v>
      </c>
      <c r="B43" s="17"/>
      <c r="C43" s="18">
        <v>36</v>
      </c>
      <c r="D43" s="18">
        <v>4</v>
      </c>
      <c r="E43" s="18">
        <v>16</v>
      </c>
      <c r="F43" s="18">
        <v>33</v>
      </c>
      <c r="G43" s="19">
        <v>18</v>
      </c>
      <c r="H43" s="37"/>
      <c r="I43" s="40" t="s">
        <v>17</v>
      </c>
      <c r="J43" s="60"/>
      <c r="K43" s="64"/>
      <c r="L43" s="40" t="s">
        <v>17</v>
      </c>
      <c r="M43" s="60"/>
      <c r="N43" s="64"/>
      <c r="O43" s="40" t="s">
        <v>17</v>
      </c>
      <c r="P43" s="60"/>
      <c r="Q43" s="64"/>
      <c r="R43" s="40" t="s">
        <v>17</v>
      </c>
      <c r="S43" s="60"/>
      <c r="T43" s="64"/>
      <c r="U43" s="40" t="s">
        <v>17</v>
      </c>
      <c r="V43" s="41"/>
      <c r="W43" s="30">
        <f t="shared" si="0"/>
        <v>0</v>
      </c>
      <c r="X43" s="30">
        <f t="shared" si="1"/>
        <v>0</v>
      </c>
      <c r="Y43" s="30">
        <f t="shared" si="2"/>
        <v>0</v>
      </c>
      <c r="Z43" s="30">
        <f t="shared" si="3"/>
        <v>0</v>
      </c>
      <c r="AA43" s="31">
        <f t="shared" si="4"/>
        <v>0</v>
      </c>
      <c r="AB43" s="32">
        <f t="shared" si="5"/>
        <v>0</v>
      </c>
      <c r="AC43" s="33">
        <f t="shared" si="6"/>
        <v>0</v>
      </c>
      <c r="AD43" s="33">
        <f t="shared" si="7"/>
        <v>0</v>
      </c>
      <c r="AE43" s="33">
        <f t="shared" si="8"/>
        <v>0</v>
      </c>
      <c r="AF43" s="34">
        <f t="shared" si="9"/>
        <v>0</v>
      </c>
      <c r="AG43" s="45">
        <f t="shared" si="10"/>
        <v>0</v>
      </c>
      <c r="AH43" s="36">
        <f t="shared" si="11"/>
        <v>0</v>
      </c>
      <c r="AI43" s="6"/>
    </row>
    <row r="44" spans="1:35" ht="24.75" customHeight="1">
      <c r="A44" s="25">
        <v>36</v>
      </c>
      <c r="B44" s="17"/>
      <c r="C44" s="18">
        <v>35</v>
      </c>
      <c r="D44" s="18">
        <v>3</v>
      </c>
      <c r="E44" s="18">
        <v>17</v>
      </c>
      <c r="F44" s="18">
        <v>34</v>
      </c>
      <c r="G44" s="19">
        <v>19</v>
      </c>
      <c r="H44" s="37"/>
      <c r="I44" s="40" t="s">
        <v>17</v>
      </c>
      <c r="J44" s="60"/>
      <c r="K44" s="64"/>
      <c r="L44" s="40" t="s">
        <v>17</v>
      </c>
      <c r="M44" s="60"/>
      <c r="N44" s="64"/>
      <c r="O44" s="40" t="s">
        <v>17</v>
      </c>
      <c r="P44" s="60"/>
      <c r="Q44" s="64"/>
      <c r="R44" s="40" t="s">
        <v>17</v>
      </c>
      <c r="S44" s="60"/>
      <c r="T44" s="64"/>
      <c r="U44" s="40" t="s">
        <v>17</v>
      </c>
      <c r="V44" s="41"/>
      <c r="W44" s="30">
        <f t="shared" si="0"/>
        <v>0</v>
      </c>
      <c r="X44" s="30">
        <f t="shared" si="1"/>
        <v>0</v>
      </c>
      <c r="Y44" s="30">
        <f t="shared" si="2"/>
        <v>0</v>
      </c>
      <c r="Z44" s="30">
        <f t="shared" si="3"/>
        <v>0</v>
      </c>
      <c r="AA44" s="31">
        <f t="shared" si="4"/>
        <v>0</v>
      </c>
      <c r="AB44" s="32">
        <f t="shared" si="5"/>
        <v>0</v>
      </c>
      <c r="AC44" s="33">
        <f t="shared" si="6"/>
        <v>0</v>
      </c>
      <c r="AD44" s="33">
        <f t="shared" si="7"/>
        <v>0</v>
      </c>
      <c r="AE44" s="33">
        <f t="shared" si="8"/>
        <v>0</v>
      </c>
      <c r="AF44" s="34">
        <f t="shared" si="9"/>
        <v>0</v>
      </c>
      <c r="AG44" s="45">
        <f t="shared" si="10"/>
        <v>0</v>
      </c>
      <c r="AH44" s="36">
        <f t="shared" si="11"/>
        <v>0</v>
      </c>
      <c r="AI44" s="6"/>
    </row>
    <row r="45" spans="1:35" ht="24.75" customHeight="1">
      <c r="A45" s="25">
        <v>37</v>
      </c>
      <c r="B45" s="17"/>
      <c r="C45" s="18">
        <v>38</v>
      </c>
      <c r="D45" s="18">
        <v>2</v>
      </c>
      <c r="E45" s="18">
        <v>18</v>
      </c>
      <c r="F45" s="18">
        <v>17</v>
      </c>
      <c r="G45" s="19">
        <v>20</v>
      </c>
      <c r="H45" s="37"/>
      <c r="I45" s="40" t="s">
        <v>17</v>
      </c>
      <c r="J45" s="60"/>
      <c r="K45" s="64"/>
      <c r="L45" s="40" t="s">
        <v>17</v>
      </c>
      <c r="M45" s="60"/>
      <c r="N45" s="64"/>
      <c r="O45" s="40" t="s">
        <v>17</v>
      </c>
      <c r="P45" s="60"/>
      <c r="Q45" s="64"/>
      <c r="R45" s="40" t="s">
        <v>17</v>
      </c>
      <c r="S45" s="60"/>
      <c r="T45" s="64"/>
      <c r="U45" s="40" t="s">
        <v>17</v>
      </c>
      <c r="V45" s="41"/>
      <c r="W45" s="30">
        <f t="shared" si="0"/>
        <v>0</v>
      </c>
      <c r="X45" s="30">
        <f t="shared" si="1"/>
        <v>0</v>
      </c>
      <c r="Y45" s="30">
        <f t="shared" si="2"/>
        <v>0</v>
      </c>
      <c r="Z45" s="30">
        <f t="shared" si="3"/>
        <v>0</v>
      </c>
      <c r="AA45" s="31">
        <f t="shared" si="4"/>
        <v>0</v>
      </c>
      <c r="AB45" s="32">
        <f t="shared" si="5"/>
        <v>0</v>
      </c>
      <c r="AC45" s="33">
        <f t="shared" si="6"/>
        <v>0</v>
      </c>
      <c r="AD45" s="33">
        <f t="shared" si="7"/>
        <v>0</v>
      </c>
      <c r="AE45" s="33">
        <f t="shared" si="8"/>
        <v>0</v>
      </c>
      <c r="AF45" s="34">
        <f t="shared" si="9"/>
        <v>0</v>
      </c>
      <c r="AG45" s="45">
        <f t="shared" si="10"/>
        <v>0</v>
      </c>
      <c r="AH45" s="36">
        <f t="shared" si="11"/>
        <v>0</v>
      </c>
      <c r="AI45" s="6"/>
    </row>
    <row r="46" spans="1:35" ht="24.75" customHeight="1" thickBot="1">
      <c r="A46" s="26">
        <v>38</v>
      </c>
      <c r="B46" s="22"/>
      <c r="C46" s="23">
        <v>37</v>
      </c>
      <c r="D46" s="23">
        <v>1</v>
      </c>
      <c r="E46" s="23">
        <v>19</v>
      </c>
      <c r="F46" s="23">
        <v>20</v>
      </c>
      <c r="G46" s="187">
        <v>21</v>
      </c>
      <c r="H46" s="42"/>
      <c r="I46" s="43" t="s">
        <v>17</v>
      </c>
      <c r="J46" s="61"/>
      <c r="K46" s="65"/>
      <c r="L46" s="43" t="s">
        <v>17</v>
      </c>
      <c r="M46" s="61"/>
      <c r="N46" s="65"/>
      <c r="O46" s="43" t="s">
        <v>17</v>
      </c>
      <c r="P46" s="61"/>
      <c r="Q46" s="65"/>
      <c r="R46" s="43" t="s">
        <v>17</v>
      </c>
      <c r="S46" s="61"/>
      <c r="T46" s="65"/>
      <c r="U46" s="43" t="s">
        <v>17</v>
      </c>
      <c r="V46" s="44"/>
      <c r="W46" s="67">
        <f t="shared" si="0"/>
        <v>0</v>
      </c>
      <c r="X46" s="68">
        <f t="shared" si="1"/>
        <v>0</v>
      </c>
      <c r="Y46" s="68">
        <f t="shared" si="2"/>
        <v>0</v>
      </c>
      <c r="Z46" s="68">
        <f t="shared" si="3"/>
        <v>0</v>
      </c>
      <c r="AA46" s="69">
        <f t="shared" si="4"/>
        <v>0</v>
      </c>
      <c r="AB46" s="70">
        <f t="shared" si="5"/>
        <v>0</v>
      </c>
      <c r="AC46" s="71">
        <f t="shared" si="6"/>
        <v>0</v>
      </c>
      <c r="AD46" s="71">
        <f t="shared" si="7"/>
        <v>0</v>
      </c>
      <c r="AE46" s="71">
        <f t="shared" si="8"/>
        <v>0</v>
      </c>
      <c r="AF46" s="72">
        <f t="shared" si="9"/>
        <v>0</v>
      </c>
      <c r="AG46" s="73">
        <f t="shared" si="10"/>
        <v>0</v>
      </c>
      <c r="AH46" s="74">
        <f t="shared" si="11"/>
        <v>0</v>
      </c>
      <c r="AI46" s="6"/>
    </row>
    <row r="47" spans="2:7" ht="13.5" thickTop="1">
      <c r="B47" s="1" t="s">
        <v>20</v>
      </c>
      <c r="C47" s="1">
        <f>SUM(C9:C46)</f>
        <v>741</v>
      </c>
      <c r="D47" s="1">
        <f>SUM(D9:D46)</f>
        <v>741</v>
      </c>
      <c r="E47" s="1">
        <f>SUM(E9:E46)</f>
        <v>741</v>
      </c>
      <c r="F47" s="1">
        <f>SUM(F9:F46)</f>
        <v>741</v>
      </c>
      <c r="G47" s="1">
        <f>SUM(G9:G46)</f>
        <v>741</v>
      </c>
    </row>
  </sheetData>
  <sheetProtection/>
  <protectedRanges>
    <protectedRange password="E9FC" sqref="W1:AH8 W47:AH65536" name="berekeningen"/>
    <protectedRange password="E9FC" sqref="W9:AH46" name="berekeningen_1_1"/>
  </protectedRanges>
  <mergeCells count="5">
    <mergeCell ref="H8:J8"/>
    <mergeCell ref="K8:M8"/>
    <mergeCell ref="N8:P8"/>
    <mergeCell ref="Q8:S8"/>
    <mergeCell ref="T8:V8"/>
  </mergeCells>
  <conditionalFormatting sqref="A9:A46">
    <cfRule type="cellIs" priority="1" dxfId="0" operator="notEqual" stopIfTrue="1">
      <formula>#REF!</formula>
    </cfRule>
  </conditionalFormatting>
  <printOptions horizontalCentered="1"/>
  <pageMargins left="0.1968503937007874" right="0.1968503937007874" top="0.1968503937007874" bottom="0.1968503937007874" header="0.31496062992125984" footer="0.1968503937007874"/>
  <pageSetup fitToHeight="4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K34" sqref="K34"/>
    </sheetView>
  </sheetViews>
  <sheetFormatPr defaultColWidth="9.140625" defaultRowHeight="12.75"/>
  <sheetData>
    <row r="1" spans="1:7" ht="16.5" thickTop="1">
      <c r="A1" s="91" t="s">
        <v>27</v>
      </c>
      <c r="B1" s="92"/>
      <c r="C1" s="92"/>
      <c r="D1" s="92"/>
      <c r="E1" s="92"/>
      <c r="F1" s="92"/>
      <c r="G1" s="93"/>
    </row>
    <row r="2" spans="1:7" ht="12.75">
      <c r="A2" s="94" t="s">
        <v>37</v>
      </c>
      <c r="B2" s="95"/>
      <c r="C2" s="95"/>
      <c r="D2" s="96"/>
      <c r="E2" s="97"/>
      <c r="F2" s="97"/>
      <c r="G2" s="98"/>
    </row>
    <row r="3" spans="1:7" ht="12.75">
      <c r="A3" s="99" t="s">
        <v>28</v>
      </c>
      <c r="B3" s="97"/>
      <c r="C3" s="97"/>
      <c r="D3" s="97"/>
      <c r="E3" s="97"/>
      <c r="F3" s="97"/>
      <c r="G3" s="98"/>
    </row>
    <row r="4" spans="1:7" ht="12.75">
      <c r="A4" s="100"/>
      <c r="B4" s="101"/>
      <c r="C4" s="101" t="s">
        <v>29</v>
      </c>
      <c r="D4" s="101" t="s">
        <v>30</v>
      </c>
      <c r="E4" s="101" t="s">
        <v>31</v>
      </c>
      <c r="F4" s="101" t="s">
        <v>32</v>
      </c>
      <c r="G4" s="102" t="s">
        <v>33</v>
      </c>
    </row>
    <row r="5" spans="1:7" ht="13.5" thickBot="1">
      <c r="A5" s="103" t="s">
        <v>34</v>
      </c>
      <c r="B5" s="104" t="s">
        <v>35</v>
      </c>
      <c r="C5" s="104" t="s">
        <v>36</v>
      </c>
      <c r="D5" s="104" t="s">
        <v>36</v>
      </c>
      <c r="E5" s="104" t="s">
        <v>36</v>
      </c>
      <c r="F5" s="104" t="s">
        <v>36</v>
      </c>
      <c r="G5" s="105" t="s">
        <v>36</v>
      </c>
    </row>
    <row r="6" spans="1:7" ht="12.75">
      <c r="A6" s="106"/>
      <c r="B6" s="107">
        <v>1</v>
      </c>
      <c r="C6" s="123">
        <v>2</v>
      </c>
      <c r="D6" s="84">
        <v>38</v>
      </c>
      <c r="E6" s="84">
        <v>20</v>
      </c>
      <c r="F6" s="84">
        <v>3</v>
      </c>
      <c r="G6" s="85">
        <v>4</v>
      </c>
    </row>
    <row r="7" spans="1:7" ht="12.75">
      <c r="A7" s="108"/>
      <c r="B7" s="109">
        <v>2</v>
      </c>
      <c r="C7" s="124">
        <v>1</v>
      </c>
      <c r="D7" s="18">
        <v>37</v>
      </c>
      <c r="E7" s="18">
        <v>21</v>
      </c>
      <c r="F7" s="18">
        <v>4</v>
      </c>
      <c r="G7" s="19">
        <v>3</v>
      </c>
    </row>
    <row r="8" spans="1:7" ht="12.75">
      <c r="A8" s="108"/>
      <c r="B8" s="109">
        <v>3</v>
      </c>
      <c r="C8" s="124">
        <v>4</v>
      </c>
      <c r="D8" s="18">
        <v>36</v>
      </c>
      <c r="E8" s="18">
        <v>22</v>
      </c>
      <c r="F8" s="18">
        <v>1</v>
      </c>
      <c r="G8" s="19">
        <v>2</v>
      </c>
    </row>
    <row r="9" spans="1:7" ht="12.75">
      <c r="A9" s="108"/>
      <c r="B9" s="109">
        <v>4</v>
      </c>
      <c r="C9" s="124">
        <v>3</v>
      </c>
      <c r="D9" s="18">
        <v>35</v>
      </c>
      <c r="E9" s="18">
        <v>23</v>
      </c>
      <c r="F9" s="18">
        <v>2</v>
      </c>
      <c r="G9" s="19">
        <v>1</v>
      </c>
    </row>
    <row r="10" spans="1:7" ht="12.75">
      <c r="A10" s="108"/>
      <c r="B10" s="109">
        <v>5</v>
      </c>
      <c r="C10" s="124">
        <v>6</v>
      </c>
      <c r="D10" s="18">
        <v>34</v>
      </c>
      <c r="E10" s="18">
        <v>24</v>
      </c>
      <c r="F10" s="18">
        <v>7</v>
      </c>
      <c r="G10" s="19">
        <v>22</v>
      </c>
    </row>
    <row r="11" spans="1:7" ht="12.75">
      <c r="A11" s="108"/>
      <c r="B11" s="109">
        <v>6</v>
      </c>
      <c r="C11" s="124">
        <v>5</v>
      </c>
      <c r="D11" s="18">
        <v>33</v>
      </c>
      <c r="E11" s="18">
        <v>25</v>
      </c>
      <c r="F11" s="18">
        <v>8</v>
      </c>
      <c r="G11" s="19">
        <v>23</v>
      </c>
    </row>
    <row r="12" spans="1:7" ht="12.75">
      <c r="A12" s="108"/>
      <c r="B12" s="109">
        <v>7</v>
      </c>
      <c r="C12" s="124">
        <v>8</v>
      </c>
      <c r="D12" s="18">
        <v>32</v>
      </c>
      <c r="E12" s="18">
        <v>26</v>
      </c>
      <c r="F12" s="18">
        <v>5</v>
      </c>
      <c r="G12" s="19">
        <v>24</v>
      </c>
    </row>
    <row r="13" spans="1:7" ht="12.75">
      <c r="A13" s="108"/>
      <c r="B13" s="109">
        <v>8</v>
      </c>
      <c r="C13" s="124">
        <v>7</v>
      </c>
      <c r="D13" s="18">
        <v>31</v>
      </c>
      <c r="E13" s="18">
        <v>27</v>
      </c>
      <c r="F13" s="18">
        <v>6</v>
      </c>
      <c r="G13" s="19">
        <v>25</v>
      </c>
    </row>
    <row r="14" spans="1:7" ht="12.75">
      <c r="A14" s="108"/>
      <c r="B14" s="109">
        <v>9</v>
      </c>
      <c r="C14" s="124">
        <v>10</v>
      </c>
      <c r="D14" s="18">
        <v>30</v>
      </c>
      <c r="E14" s="18">
        <v>28</v>
      </c>
      <c r="F14" s="18">
        <v>11</v>
      </c>
      <c r="G14" s="19">
        <v>26</v>
      </c>
    </row>
    <row r="15" spans="1:7" ht="12.75">
      <c r="A15" s="108"/>
      <c r="B15" s="109">
        <v>10</v>
      </c>
      <c r="C15" s="124">
        <v>9</v>
      </c>
      <c r="D15" s="18">
        <v>29</v>
      </c>
      <c r="E15" s="18">
        <v>30</v>
      </c>
      <c r="F15" s="18">
        <v>12</v>
      </c>
      <c r="G15" s="19">
        <v>28</v>
      </c>
    </row>
    <row r="16" spans="1:7" ht="12.75">
      <c r="A16" s="108"/>
      <c r="B16" s="109">
        <v>11</v>
      </c>
      <c r="C16" s="124">
        <v>12</v>
      </c>
      <c r="D16" s="18">
        <v>28</v>
      </c>
      <c r="E16" s="18">
        <v>29</v>
      </c>
      <c r="F16" s="18">
        <v>9</v>
      </c>
      <c r="G16" s="19">
        <v>27</v>
      </c>
    </row>
    <row r="17" spans="1:7" ht="12.75">
      <c r="A17" s="108"/>
      <c r="B17" s="109">
        <v>12</v>
      </c>
      <c r="C17" s="124">
        <v>11</v>
      </c>
      <c r="D17" s="18">
        <v>27</v>
      </c>
      <c r="E17" s="18">
        <v>31</v>
      </c>
      <c r="F17" s="18">
        <v>10</v>
      </c>
      <c r="G17" s="19">
        <v>29</v>
      </c>
    </row>
    <row r="18" spans="1:7" ht="12.75">
      <c r="A18" s="108"/>
      <c r="B18" s="109">
        <v>13</v>
      </c>
      <c r="C18" s="124">
        <v>14</v>
      </c>
      <c r="D18" s="18">
        <v>26</v>
      </c>
      <c r="E18" s="18">
        <v>32</v>
      </c>
      <c r="F18" s="18">
        <v>15</v>
      </c>
      <c r="G18" s="19">
        <v>30</v>
      </c>
    </row>
    <row r="19" spans="1:7" ht="12.75">
      <c r="A19" s="108"/>
      <c r="B19" s="109">
        <v>14</v>
      </c>
      <c r="C19" s="124">
        <v>13</v>
      </c>
      <c r="D19" s="18">
        <v>25</v>
      </c>
      <c r="E19" s="18">
        <v>33</v>
      </c>
      <c r="F19" s="18">
        <v>16</v>
      </c>
      <c r="G19" s="19">
        <v>31</v>
      </c>
    </row>
    <row r="20" spans="1:7" ht="12.75">
      <c r="A20" s="108"/>
      <c r="B20" s="109">
        <v>15</v>
      </c>
      <c r="C20" s="124">
        <v>16</v>
      </c>
      <c r="D20" s="18">
        <v>24</v>
      </c>
      <c r="E20" s="18">
        <v>34</v>
      </c>
      <c r="F20" s="18">
        <v>13</v>
      </c>
      <c r="G20" s="19">
        <v>32</v>
      </c>
    </row>
    <row r="21" spans="1:7" ht="12.75">
      <c r="A21" s="108"/>
      <c r="B21" s="109">
        <v>16</v>
      </c>
      <c r="C21" s="124">
        <v>15</v>
      </c>
      <c r="D21" s="18">
        <v>23</v>
      </c>
      <c r="E21" s="18">
        <v>35</v>
      </c>
      <c r="F21" s="18">
        <v>14</v>
      </c>
      <c r="G21" s="19">
        <v>33</v>
      </c>
    </row>
    <row r="22" spans="1:7" ht="12.75">
      <c r="A22" s="108"/>
      <c r="B22" s="109">
        <v>17</v>
      </c>
      <c r="C22" s="124">
        <v>18</v>
      </c>
      <c r="D22" s="18">
        <v>22</v>
      </c>
      <c r="E22" s="18">
        <v>36</v>
      </c>
      <c r="F22" s="18">
        <v>37</v>
      </c>
      <c r="G22" s="19">
        <v>34</v>
      </c>
    </row>
    <row r="23" spans="1:7" ht="12.75">
      <c r="A23" s="108"/>
      <c r="B23" s="109">
        <v>18</v>
      </c>
      <c r="C23" s="124">
        <v>17</v>
      </c>
      <c r="D23" s="18">
        <v>20</v>
      </c>
      <c r="E23" s="18">
        <v>37</v>
      </c>
      <c r="F23" s="18">
        <v>19</v>
      </c>
      <c r="G23" s="19">
        <v>35</v>
      </c>
    </row>
    <row r="24" spans="1:7" ht="12.75">
      <c r="A24" s="108"/>
      <c r="B24" s="109">
        <v>19</v>
      </c>
      <c r="C24" s="124">
        <v>20</v>
      </c>
      <c r="D24" s="18">
        <v>21</v>
      </c>
      <c r="E24" s="18">
        <v>38</v>
      </c>
      <c r="F24" s="18">
        <v>18</v>
      </c>
      <c r="G24" s="19">
        <v>36</v>
      </c>
    </row>
    <row r="25" spans="1:7" ht="12.75">
      <c r="A25" s="108"/>
      <c r="B25" s="109">
        <v>20</v>
      </c>
      <c r="C25" s="124">
        <v>19</v>
      </c>
      <c r="D25" s="18">
        <v>18</v>
      </c>
      <c r="E25" s="18">
        <v>1</v>
      </c>
      <c r="F25" s="18">
        <v>38</v>
      </c>
      <c r="G25" s="19">
        <v>37</v>
      </c>
    </row>
    <row r="26" spans="1:7" ht="12.75">
      <c r="A26" s="108"/>
      <c r="B26" s="109">
        <v>21</v>
      </c>
      <c r="C26" s="124">
        <v>22</v>
      </c>
      <c r="D26" s="18">
        <v>19</v>
      </c>
      <c r="E26" s="18">
        <v>2</v>
      </c>
      <c r="F26" s="18">
        <v>23</v>
      </c>
      <c r="G26" s="19">
        <v>38</v>
      </c>
    </row>
    <row r="27" spans="1:7" ht="12.75">
      <c r="A27" s="108"/>
      <c r="B27" s="109">
        <v>22</v>
      </c>
      <c r="C27" s="124">
        <v>21</v>
      </c>
      <c r="D27" s="18">
        <v>17</v>
      </c>
      <c r="E27" s="18">
        <v>3</v>
      </c>
      <c r="F27" s="18">
        <v>24</v>
      </c>
      <c r="G27" s="19">
        <v>5</v>
      </c>
    </row>
    <row r="28" spans="1:7" ht="12.75">
      <c r="A28" s="108"/>
      <c r="B28" s="109">
        <v>23</v>
      </c>
      <c r="C28" s="124">
        <v>24</v>
      </c>
      <c r="D28" s="18">
        <v>16</v>
      </c>
      <c r="E28" s="18">
        <v>4</v>
      </c>
      <c r="F28" s="18">
        <v>21</v>
      </c>
      <c r="G28" s="19">
        <v>6</v>
      </c>
    </row>
    <row r="29" spans="1:7" ht="12.75">
      <c r="A29" s="108"/>
      <c r="B29" s="109">
        <v>24</v>
      </c>
      <c r="C29" s="124">
        <v>23</v>
      </c>
      <c r="D29" s="18">
        <v>15</v>
      </c>
      <c r="E29" s="18">
        <v>5</v>
      </c>
      <c r="F29" s="18">
        <v>22</v>
      </c>
      <c r="G29" s="19">
        <v>7</v>
      </c>
    </row>
    <row r="30" spans="1:7" ht="12.75">
      <c r="A30" s="100"/>
      <c r="B30" s="110">
        <v>25</v>
      </c>
      <c r="C30" s="124">
        <v>26</v>
      </c>
      <c r="D30" s="18">
        <v>14</v>
      </c>
      <c r="E30" s="18">
        <v>6</v>
      </c>
      <c r="F30" s="18">
        <v>27</v>
      </c>
      <c r="G30" s="19">
        <v>8</v>
      </c>
    </row>
    <row r="31" spans="1:7" ht="12.75">
      <c r="A31" s="108"/>
      <c r="B31" s="111">
        <v>26</v>
      </c>
      <c r="C31" s="124">
        <v>25</v>
      </c>
      <c r="D31" s="18">
        <v>13</v>
      </c>
      <c r="E31" s="18">
        <v>7</v>
      </c>
      <c r="F31" s="18">
        <v>28</v>
      </c>
      <c r="G31" s="19">
        <v>9</v>
      </c>
    </row>
    <row r="32" spans="1:7" ht="12.75">
      <c r="A32" s="100"/>
      <c r="B32" s="112">
        <v>27</v>
      </c>
      <c r="C32" s="124">
        <v>28</v>
      </c>
      <c r="D32" s="18">
        <v>12</v>
      </c>
      <c r="E32" s="18">
        <v>8</v>
      </c>
      <c r="F32" s="18">
        <v>25</v>
      </c>
      <c r="G32" s="19">
        <v>11</v>
      </c>
    </row>
    <row r="33" spans="1:7" ht="12.75">
      <c r="A33" s="100"/>
      <c r="B33" s="113">
        <v>28</v>
      </c>
      <c r="C33" s="124">
        <v>27</v>
      </c>
      <c r="D33" s="18">
        <v>11</v>
      </c>
      <c r="E33" s="18">
        <v>9</v>
      </c>
      <c r="F33" s="18">
        <v>26</v>
      </c>
      <c r="G33" s="19">
        <v>10</v>
      </c>
    </row>
    <row r="34" spans="1:7" ht="12.75">
      <c r="A34" s="100"/>
      <c r="B34" s="109">
        <v>29</v>
      </c>
      <c r="C34" s="124">
        <v>30</v>
      </c>
      <c r="D34" s="18">
        <v>10</v>
      </c>
      <c r="E34" s="18">
        <v>11</v>
      </c>
      <c r="F34" s="18">
        <v>31</v>
      </c>
      <c r="G34" s="19">
        <v>12</v>
      </c>
    </row>
    <row r="35" spans="1:7" ht="12.75">
      <c r="A35" s="100"/>
      <c r="B35" s="111">
        <v>30</v>
      </c>
      <c r="C35" s="124">
        <v>29</v>
      </c>
      <c r="D35" s="18">
        <v>9</v>
      </c>
      <c r="E35" s="18">
        <v>10</v>
      </c>
      <c r="F35" s="18">
        <v>32</v>
      </c>
      <c r="G35" s="19">
        <v>13</v>
      </c>
    </row>
    <row r="36" spans="1:7" ht="12.75">
      <c r="A36" s="100"/>
      <c r="B36" s="110">
        <v>31</v>
      </c>
      <c r="C36" s="124">
        <v>32</v>
      </c>
      <c r="D36" s="18">
        <v>8</v>
      </c>
      <c r="E36" s="18">
        <v>12</v>
      </c>
      <c r="F36" s="18">
        <v>29</v>
      </c>
      <c r="G36" s="19">
        <v>14</v>
      </c>
    </row>
    <row r="37" spans="1:7" ht="12.75">
      <c r="A37" s="94"/>
      <c r="B37" s="111">
        <v>32</v>
      </c>
      <c r="C37" s="124">
        <v>31</v>
      </c>
      <c r="D37" s="18">
        <v>7</v>
      </c>
      <c r="E37" s="18">
        <v>13</v>
      </c>
      <c r="F37" s="18">
        <v>30</v>
      </c>
      <c r="G37" s="19">
        <v>15</v>
      </c>
    </row>
    <row r="38" spans="1:7" ht="12.75">
      <c r="A38" s="108"/>
      <c r="B38" s="111">
        <v>33</v>
      </c>
      <c r="C38" s="124">
        <v>34</v>
      </c>
      <c r="D38" s="18">
        <v>6</v>
      </c>
      <c r="E38" s="18">
        <v>14</v>
      </c>
      <c r="F38" s="18">
        <v>35</v>
      </c>
      <c r="G38" s="19">
        <v>16</v>
      </c>
    </row>
    <row r="39" spans="1:7" ht="12.75">
      <c r="A39" s="100"/>
      <c r="B39" s="111">
        <v>34</v>
      </c>
      <c r="C39" s="124">
        <v>33</v>
      </c>
      <c r="D39" s="18">
        <v>5</v>
      </c>
      <c r="E39" s="18">
        <v>15</v>
      </c>
      <c r="F39" s="18">
        <v>36</v>
      </c>
      <c r="G39" s="19">
        <v>17</v>
      </c>
    </row>
    <row r="40" spans="1:7" ht="12.75">
      <c r="A40" s="100"/>
      <c r="B40" s="113">
        <v>35</v>
      </c>
      <c r="C40" s="124">
        <v>36</v>
      </c>
      <c r="D40" s="18">
        <v>4</v>
      </c>
      <c r="E40" s="18">
        <v>16</v>
      </c>
      <c r="F40" s="18">
        <v>33</v>
      </c>
      <c r="G40" s="19">
        <v>18</v>
      </c>
    </row>
    <row r="41" spans="1:7" ht="12.75">
      <c r="A41" s="100"/>
      <c r="B41" s="112">
        <v>36</v>
      </c>
      <c r="C41" s="124">
        <v>35</v>
      </c>
      <c r="D41" s="18">
        <v>3</v>
      </c>
      <c r="E41" s="18">
        <v>17</v>
      </c>
      <c r="F41" s="18">
        <v>34</v>
      </c>
      <c r="G41" s="19">
        <v>19</v>
      </c>
    </row>
    <row r="42" spans="1:7" ht="12.75">
      <c r="A42" s="117"/>
      <c r="B42" s="112">
        <v>37</v>
      </c>
      <c r="C42" s="124">
        <v>38</v>
      </c>
      <c r="D42" s="18">
        <v>2</v>
      </c>
      <c r="E42" s="18">
        <v>18</v>
      </c>
      <c r="F42" s="18">
        <v>17</v>
      </c>
      <c r="G42" s="19">
        <v>20</v>
      </c>
    </row>
    <row r="43" spans="1:7" ht="13.5" thickBot="1">
      <c r="A43" s="118"/>
      <c r="B43" s="122">
        <v>38</v>
      </c>
      <c r="C43" s="125">
        <v>37</v>
      </c>
      <c r="D43" s="23">
        <v>1</v>
      </c>
      <c r="E43" s="23">
        <v>19</v>
      </c>
      <c r="F43" s="23">
        <v>20</v>
      </c>
      <c r="G43" s="20">
        <v>21</v>
      </c>
    </row>
    <row r="44" spans="1:7" ht="13.5" thickTop="1">
      <c r="A44" s="114" t="s">
        <v>20</v>
      </c>
      <c r="B44" s="115">
        <f aca="true" t="shared" si="0" ref="B44:G44">SUM(B6:B43)</f>
        <v>741</v>
      </c>
      <c r="C44" s="116">
        <f t="shared" si="0"/>
        <v>741</v>
      </c>
      <c r="D44" s="116">
        <f t="shared" si="0"/>
        <v>741</v>
      </c>
      <c r="E44" s="116">
        <f t="shared" si="0"/>
        <v>741</v>
      </c>
      <c r="F44" s="116">
        <f t="shared" si="0"/>
        <v>741</v>
      </c>
      <c r="G44" s="116">
        <f t="shared" si="0"/>
        <v>741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Waaij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Vuurpijl</dc:creator>
  <cp:keywords/>
  <dc:description/>
  <cp:lastModifiedBy>Jacques Vuurpijl</cp:lastModifiedBy>
  <cp:lastPrinted>2008-08-25T19:32:34Z</cp:lastPrinted>
  <dcterms:created xsi:type="dcterms:W3CDTF">2002-03-29T16:55:05Z</dcterms:created>
  <dcterms:modified xsi:type="dcterms:W3CDTF">2012-02-12T14:58:26Z</dcterms:modified>
  <cp:category/>
  <cp:version/>
  <cp:contentType/>
  <cp:contentStatus/>
</cp:coreProperties>
</file>