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180" windowHeight="9345"/>
  </bookViews>
  <sheets>
    <sheet name="Computer" sheetId="1" r:id="rId1"/>
    <sheet name="Handmatig" sheetId="14" r:id="rId2"/>
  </sheets>
  <definedNames>
    <definedName name="_xlnm.Print_Area" localSheetId="0">Computer!$A$1:$AR$46</definedName>
    <definedName name="_xlnm.Print_Area" localSheetId="1">Handmatig!$A$1:$AH$57</definedName>
    <definedName name="_xlnm.Print_Titles" localSheetId="1">Handmatig!$7:$7</definedName>
  </definedNames>
  <calcPr calcId="145621"/>
</workbook>
</file>

<file path=xl/calcChain.xml><?xml version="1.0" encoding="utf-8"?>
<calcChain xmlns="http://schemas.openxmlformats.org/spreadsheetml/2006/main">
  <c r="AR58" i="1" l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D58" i="1"/>
  <c r="AB58" i="1"/>
  <c r="Z58" i="1"/>
  <c r="Y58" i="1"/>
  <c r="W58" i="1"/>
  <c r="U58" i="1"/>
  <c r="T58" i="1"/>
  <c r="R58" i="1"/>
  <c r="P58" i="1"/>
  <c r="O58" i="1"/>
  <c r="M58" i="1"/>
  <c r="K58" i="1"/>
  <c r="J58" i="1"/>
  <c r="H58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E57" i="1"/>
  <c r="AD57" i="1"/>
  <c r="AB57" i="1"/>
  <c r="Z57" i="1"/>
  <c r="Y57" i="1"/>
  <c r="W57" i="1"/>
  <c r="U57" i="1"/>
  <c r="T57" i="1"/>
  <c r="R57" i="1"/>
  <c r="P57" i="1"/>
  <c r="O57" i="1"/>
  <c r="M57" i="1"/>
  <c r="K57" i="1"/>
  <c r="J57" i="1"/>
  <c r="H57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B56" i="1"/>
  <c r="Z56" i="1"/>
  <c r="Y56" i="1"/>
  <c r="W56" i="1"/>
  <c r="U56" i="1"/>
  <c r="T56" i="1"/>
  <c r="R56" i="1"/>
  <c r="P56" i="1"/>
  <c r="O56" i="1"/>
  <c r="M56" i="1"/>
  <c r="K56" i="1"/>
  <c r="J56" i="1"/>
  <c r="H56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D55" i="1"/>
  <c r="AB55" i="1"/>
  <c r="Z55" i="1"/>
  <c r="Y55" i="1"/>
  <c r="W55" i="1"/>
  <c r="U55" i="1"/>
  <c r="T55" i="1"/>
  <c r="R55" i="1"/>
  <c r="P55" i="1"/>
  <c r="O55" i="1"/>
  <c r="M55" i="1"/>
  <c r="K55" i="1"/>
  <c r="J55" i="1"/>
  <c r="H55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B54" i="1"/>
  <c r="Z54" i="1"/>
  <c r="Y54" i="1"/>
  <c r="W54" i="1"/>
  <c r="U54" i="1"/>
  <c r="T54" i="1"/>
  <c r="R54" i="1"/>
  <c r="P54" i="1"/>
  <c r="O54" i="1"/>
  <c r="M54" i="1"/>
  <c r="K54" i="1"/>
  <c r="J54" i="1"/>
  <c r="H54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E53" i="1"/>
  <c r="AD53" i="1"/>
  <c r="AB53" i="1"/>
  <c r="Z53" i="1"/>
  <c r="Y53" i="1"/>
  <c r="W53" i="1"/>
  <c r="U53" i="1"/>
  <c r="T53" i="1"/>
  <c r="R53" i="1"/>
  <c r="P53" i="1"/>
  <c r="O53" i="1"/>
  <c r="M53" i="1"/>
  <c r="K53" i="1"/>
  <c r="J53" i="1"/>
  <c r="H53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B52" i="1"/>
  <c r="Z52" i="1"/>
  <c r="Y52" i="1"/>
  <c r="W52" i="1"/>
  <c r="U52" i="1"/>
  <c r="T52" i="1"/>
  <c r="R52" i="1"/>
  <c r="P52" i="1"/>
  <c r="O52" i="1"/>
  <c r="M52" i="1"/>
  <c r="K52" i="1"/>
  <c r="J52" i="1"/>
  <c r="H52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E51" i="1"/>
  <c r="AD51" i="1"/>
  <c r="AB51" i="1"/>
  <c r="Z51" i="1"/>
  <c r="Y51" i="1"/>
  <c r="W51" i="1"/>
  <c r="U51" i="1"/>
  <c r="T51" i="1"/>
  <c r="R51" i="1"/>
  <c r="P51" i="1"/>
  <c r="O51" i="1"/>
  <c r="M51" i="1"/>
  <c r="K51" i="1"/>
  <c r="J51" i="1"/>
  <c r="H51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B50" i="1"/>
  <c r="Z50" i="1"/>
  <c r="Y50" i="1"/>
  <c r="W50" i="1"/>
  <c r="U50" i="1"/>
  <c r="T50" i="1"/>
  <c r="R50" i="1"/>
  <c r="P50" i="1"/>
  <c r="O50" i="1"/>
  <c r="M50" i="1"/>
  <c r="K50" i="1"/>
  <c r="J50" i="1"/>
  <c r="H50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D49" i="1"/>
  <c r="AB49" i="1"/>
  <c r="Z49" i="1"/>
  <c r="Y49" i="1"/>
  <c r="W49" i="1"/>
  <c r="U49" i="1"/>
  <c r="T49" i="1"/>
  <c r="R49" i="1"/>
  <c r="P49" i="1"/>
  <c r="O49" i="1"/>
  <c r="M49" i="1"/>
  <c r="K49" i="1"/>
  <c r="J49" i="1"/>
  <c r="H49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E48" i="1"/>
  <c r="AD48" i="1"/>
  <c r="AB48" i="1"/>
  <c r="Z48" i="1"/>
  <c r="Y48" i="1"/>
  <c r="W48" i="1"/>
  <c r="U48" i="1"/>
  <c r="T48" i="1"/>
  <c r="R48" i="1"/>
  <c r="P48" i="1"/>
  <c r="O48" i="1"/>
  <c r="M48" i="1"/>
  <c r="K48" i="1"/>
  <c r="J48" i="1"/>
  <c r="H48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AD47" i="1"/>
  <c r="AB47" i="1"/>
  <c r="Z47" i="1"/>
  <c r="Y47" i="1"/>
  <c r="W47" i="1"/>
  <c r="U47" i="1"/>
  <c r="T47" i="1"/>
  <c r="R47" i="1"/>
  <c r="P47" i="1"/>
  <c r="O47" i="1"/>
  <c r="M47" i="1"/>
  <c r="K47" i="1"/>
  <c r="J47" i="1"/>
  <c r="H47" i="1"/>
  <c r="AF57" i="14"/>
  <c r="AE57" i="14"/>
  <c r="AD57" i="14"/>
  <c r="AC57" i="14"/>
  <c r="AB57" i="14"/>
  <c r="AA57" i="14"/>
  <c r="Z57" i="14"/>
  <c r="Y57" i="14"/>
  <c r="X57" i="14"/>
  <c r="W57" i="14"/>
  <c r="AF56" i="14"/>
  <c r="AE56" i="14"/>
  <c r="AD56" i="14"/>
  <c r="AC56" i="14"/>
  <c r="AB56" i="14"/>
  <c r="AA56" i="14"/>
  <c r="Z56" i="14"/>
  <c r="Y56" i="14"/>
  <c r="X56" i="14"/>
  <c r="W56" i="14"/>
  <c r="AF55" i="14"/>
  <c r="AE55" i="14"/>
  <c r="AD55" i="14"/>
  <c r="AC55" i="14"/>
  <c r="AB55" i="14"/>
  <c r="AA55" i="14"/>
  <c r="Z55" i="14"/>
  <c r="Y55" i="14"/>
  <c r="X55" i="14"/>
  <c r="W55" i="14"/>
  <c r="AF54" i="14"/>
  <c r="AE54" i="14"/>
  <c r="AD54" i="14"/>
  <c r="AC54" i="14"/>
  <c r="AB54" i="14"/>
  <c r="AA54" i="14"/>
  <c r="Z54" i="14"/>
  <c r="Y54" i="14"/>
  <c r="X54" i="14"/>
  <c r="W54" i="14"/>
  <c r="AF53" i="14"/>
  <c r="AE53" i="14"/>
  <c r="AD53" i="14"/>
  <c r="AC53" i="14"/>
  <c r="AB53" i="14"/>
  <c r="AA53" i="14"/>
  <c r="Z53" i="14"/>
  <c r="Y53" i="14"/>
  <c r="X53" i="14"/>
  <c r="W53" i="14"/>
  <c r="AF52" i="14"/>
  <c r="AE52" i="14"/>
  <c r="AD52" i="14"/>
  <c r="AC52" i="14"/>
  <c r="AB52" i="14"/>
  <c r="AA52" i="14"/>
  <c r="Z52" i="14"/>
  <c r="Y52" i="14"/>
  <c r="X52" i="14"/>
  <c r="W52" i="14"/>
  <c r="AF51" i="14"/>
  <c r="AE51" i="14"/>
  <c r="AD51" i="14"/>
  <c r="AC51" i="14"/>
  <c r="AB51" i="14"/>
  <c r="AA51" i="14"/>
  <c r="Z51" i="14"/>
  <c r="Y51" i="14"/>
  <c r="X51" i="14"/>
  <c r="W51" i="14"/>
  <c r="AF50" i="14"/>
  <c r="AE50" i="14"/>
  <c r="AD50" i="14"/>
  <c r="AC50" i="14"/>
  <c r="AB50" i="14"/>
  <c r="AA50" i="14"/>
  <c r="Z50" i="14"/>
  <c r="Y50" i="14"/>
  <c r="X50" i="14"/>
  <c r="W50" i="14"/>
  <c r="AF49" i="14"/>
  <c r="AE49" i="14"/>
  <c r="AD49" i="14"/>
  <c r="AC49" i="14"/>
  <c r="AB49" i="14"/>
  <c r="AA49" i="14"/>
  <c r="Z49" i="14"/>
  <c r="Y49" i="14"/>
  <c r="X49" i="14"/>
  <c r="W49" i="14"/>
  <c r="AF48" i="14"/>
  <c r="AE48" i="14"/>
  <c r="AD48" i="14"/>
  <c r="AC48" i="14"/>
  <c r="AB48" i="14"/>
  <c r="AG48" i="14" s="1"/>
  <c r="AA48" i="14"/>
  <c r="Z48" i="14"/>
  <c r="Y48" i="14"/>
  <c r="X48" i="14"/>
  <c r="W48" i="14"/>
  <c r="AH48" i="14" s="1"/>
  <c r="AF47" i="14"/>
  <c r="AE47" i="14"/>
  <c r="AD47" i="14"/>
  <c r="AC47" i="14"/>
  <c r="AB47" i="14"/>
  <c r="AA47" i="14"/>
  <c r="Z47" i="14"/>
  <c r="Y47" i="14"/>
  <c r="X47" i="14"/>
  <c r="W47" i="14"/>
  <c r="AF46" i="14"/>
  <c r="AE46" i="14"/>
  <c r="AD46" i="14"/>
  <c r="AC46" i="14"/>
  <c r="AB46" i="14"/>
  <c r="AA46" i="14"/>
  <c r="Z46" i="14"/>
  <c r="Y46" i="14"/>
  <c r="X46" i="14"/>
  <c r="W46" i="14"/>
  <c r="AH46" i="14" s="1"/>
  <c r="AF45" i="14"/>
  <c r="AE45" i="14"/>
  <c r="AD45" i="14"/>
  <c r="AC45" i="14"/>
  <c r="AB45" i="14"/>
  <c r="AA45" i="14"/>
  <c r="Z45" i="14"/>
  <c r="Y45" i="14"/>
  <c r="X45" i="14"/>
  <c r="W45" i="14"/>
  <c r="AF44" i="14"/>
  <c r="AE44" i="14"/>
  <c r="AD44" i="14"/>
  <c r="AC44" i="14"/>
  <c r="AB44" i="14"/>
  <c r="AA44" i="14"/>
  <c r="Z44" i="14"/>
  <c r="Y44" i="14"/>
  <c r="X44" i="14"/>
  <c r="W44" i="14"/>
  <c r="AH44" i="14" s="1"/>
  <c r="AF43" i="14"/>
  <c r="AE43" i="14"/>
  <c r="AD43" i="14"/>
  <c r="AC43" i="14"/>
  <c r="AB43" i="14"/>
  <c r="AA43" i="14"/>
  <c r="Z43" i="14"/>
  <c r="Y43" i="14"/>
  <c r="X43" i="14"/>
  <c r="W43" i="14"/>
  <c r="AF42" i="14"/>
  <c r="AE42" i="14"/>
  <c r="AD42" i="14"/>
  <c r="AC42" i="14"/>
  <c r="AB42" i="14"/>
  <c r="AA42" i="14"/>
  <c r="Z42" i="14"/>
  <c r="Y42" i="14"/>
  <c r="X42" i="14"/>
  <c r="W42" i="14"/>
  <c r="AF41" i="14"/>
  <c r="AE41" i="14"/>
  <c r="AD41" i="14"/>
  <c r="AC41" i="14"/>
  <c r="AB41" i="14"/>
  <c r="AA41" i="14"/>
  <c r="Z41" i="14"/>
  <c r="Y41" i="14"/>
  <c r="X41" i="14"/>
  <c r="W41" i="14"/>
  <c r="AF40" i="14"/>
  <c r="AE40" i="14"/>
  <c r="AD40" i="14"/>
  <c r="AC40" i="14"/>
  <c r="AB40" i="14"/>
  <c r="AG40" i="14" s="1"/>
  <c r="AA40" i="14"/>
  <c r="Z40" i="14"/>
  <c r="Y40" i="14"/>
  <c r="AH40" i="14"/>
  <c r="X40" i="14"/>
  <c r="W40" i="14"/>
  <c r="AF39" i="14"/>
  <c r="AE39" i="14"/>
  <c r="AD39" i="14"/>
  <c r="AC39" i="14"/>
  <c r="AB39" i="14"/>
  <c r="AA39" i="14"/>
  <c r="Z39" i="14"/>
  <c r="Y39" i="14"/>
  <c r="X39" i="14"/>
  <c r="W39" i="14"/>
  <c r="AF38" i="14"/>
  <c r="AE38" i="14"/>
  <c r="AD38" i="14"/>
  <c r="AC38" i="14"/>
  <c r="AB38" i="14"/>
  <c r="AA38" i="14"/>
  <c r="Z38" i="14"/>
  <c r="Y38" i="14"/>
  <c r="X38" i="14"/>
  <c r="W38" i="14"/>
  <c r="AF37" i="14"/>
  <c r="AE37" i="14"/>
  <c r="AD37" i="14"/>
  <c r="AC37" i="14"/>
  <c r="AB37" i="14"/>
  <c r="AA37" i="14"/>
  <c r="Z37" i="14"/>
  <c r="Y37" i="14"/>
  <c r="X37" i="14"/>
  <c r="W37" i="14"/>
  <c r="AF36" i="14"/>
  <c r="AE36" i="14"/>
  <c r="AD36" i="14"/>
  <c r="AC36" i="14"/>
  <c r="AB36" i="14"/>
  <c r="AA36" i="14"/>
  <c r="Z36" i="14"/>
  <c r="Y36" i="14"/>
  <c r="X36" i="14"/>
  <c r="W36" i="14"/>
  <c r="AF35" i="14"/>
  <c r="AE35" i="14"/>
  <c r="AD35" i="14"/>
  <c r="AC35" i="14"/>
  <c r="AB35" i="14"/>
  <c r="AA35" i="14"/>
  <c r="Z35" i="14"/>
  <c r="Y35" i="14"/>
  <c r="X35" i="14"/>
  <c r="W35" i="14"/>
  <c r="AF34" i="14"/>
  <c r="AE34" i="14"/>
  <c r="AD34" i="14"/>
  <c r="AC34" i="14"/>
  <c r="AB34" i="14"/>
  <c r="AA34" i="14"/>
  <c r="Z34" i="14"/>
  <c r="Y34" i="14"/>
  <c r="X34" i="14"/>
  <c r="W34" i="14"/>
  <c r="AF33" i="14"/>
  <c r="AE33" i="14"/>
  <c r="AD33" i="14"/>
  <c r="AC33" i="14"/>
  <c r="AB33" i="14"/>
  <c r="AA33" i="14"/>
  <c r="Z33" i="14"/>
  <c r="Y33" i="14"/>
  <c r="X33" i="14"/>
  <c r="W33" i="14"/>
  <c r="AF32" i="14"/>
  <c r="AE32" i="14"/>
  <c r="AD32" i="14"/>
  <c r="AC32" i="14"/>
  <c r="AB32" i="14"/>
  <c r="AG32" i="14" s="1"/>
  <c r="AA32" i="14"/>
  <c r="Z32" i="14"/>
  <c r="Y32" i="14"/>
  <c r="X32" i="14"/>
  <c r="W32" i="14"/>
  <c r="AH32" i="14" s="1"/>
  <c r="AF31" i="14"/>
  <c r="AE31" i="14"/>
  <c r="AD31" i="14"/>
  <c r="AC31" i="14"/>
  <c r="AB31" i="14"/>
  <c r="AA31" i="14"/>
  <c r="Z31" i="14"/>
  <c r="Y31" i="14"/>
  <c r="X31" i="14"/>
  <c r="W31" i="14"/>
  <c r="AF30" i="14"/>
  <c r="AE30" i="14"/>
  <c r="AD30" i="14"/>
  <c r="AC30" i="14"/>
  <c r="AB30" i="14"/>
  <c r="AA30" i="14"/>
  <c r="Z30" i="14"/>
  <c r="Y30" i="14"/>
  <c r="X30" i="14"/>
  <c r="W30" i="14"/>
  <c r="AH30" i="14" s="1"/>
  <c r="AF29" i="14"/>
  <c r="AE29" i="14"/>
  <c r="AD29" i="14"/>
  <c r="AC29" i="14"/>
  <c r="AB29" i="14"/>
  <c r="AA29" i="14"/>
  <c r="Z29" i="14"/>
  <c r="Y29" i="14"/>
  <c r="X29" i="14"/>
  <c r="W29" i="14"/>
  <c r="AF28" i="14"/>
  <c r="AE28" i="14"/>
  <c r="AD28" i="14"/>
  <c r="AC28" i="14"/>
  <c r="AB28" i="14"/>
  <c r="AA28" i="14"/>
  <c r="Z28" i="14"/>
  <c r="Y28" i="14"/>
  <c r="X28" i="14"/>
  <c r="W28" i="14"/>
  <c r="AH28" i="14" s="1"/>
  <c r="AF27" i="14"/>
  <c r="AE27" i="14"/>
  <c r="AD27" i="14"/>
  <c r="AC27" i="14"/>
  <c r="AB27" i="14"/>
  <c r="AA27" i="14"/>
  <c r="Z27" i="14"/>
  <c r="Y27" i="14"/>
  <c r="X27" i="14"/>
  <c r="W27" i="14"/>
  <c r="AF26" i="14"/>
  <c r="AE26" i="14"/>
  <c r="AD26" i="14"/>
  <c r="AC26" i="14"/>
  <c r="AB26" i="14"/>
  <c r="AA26" i="14"/>
  <c r="Z26" i="14"/>
  <c r="Y26" i="14"/>
  <c r="X26" i="14"/>
  <c r="W26" i="14"/>
  <c r="AF25" i="14"/>
  <c r="AE25" i="14"/>
  <c r="AD25" i="14"/>
  <c r="AC25" i="14"/>
  <c r="AB25" i="14"/>
  <c r="AA25" i="14"/>
  <c r="Z25" i="14"/>
  <c r="Y25" i="14"/>
  <c r="X25" i="14"/>
  <c r="W25" i="14"/>
  <c r="AF24" i="14"/>
  <c r="AE24" i="14"/>
  <c r="AD24" i="14"/>
  <c r="AC24" i="14"/>
  <c r="AB24" i="14"/>
  <c r="AG24" i="14" s="1"/>
  <c r="AA24" i="14"/>
  <c r="Z24" i="14"/>
  <c r="Y24" i="14"/>
  <c r="AH24" i="14"/>
  <c r="X24" i="14"/>
  <c r="W24" i="14"/>
  <c r="AF23" i="14"/>
  <c r="AE23" i="14"/>
  <c r="AD23" i="14"/>
  <c r="AC23" i="14"/>
  <c r="AB23" i="14"/>
  <c r="AA23" i="14"/>
  <c r="Z23" i="14"/>
  <c r="Y23" i="14"/>
  <c r="X23" i="14"/>
  <c r="W23" i="14"/>
  <c r="AF22" i="14"/>
  <c r="AE22" i="14"/>
  <c r="AD22" i="14"/>
  <c r="AC22" i="14"/>
  <c r="AB22" i="14"/>
  <c r="AA22" i="14"/>
  <c r="Z22" i="14"/>
  <c r="Y22" i="14"/>
  <c r="X22" i="14"/>
  <c r="W22" i="14"/>
  <c r="AF21" i="14"/>
  <c r="AE21" i="14"/>
  <c r="AD21" i="14"/>
  <c r="AC21" i="14"/>
  <c r="AB21" i="14"/>
  <c r="AA21" i="14"/>
  <c r="Z21" i="14"/>
  <c r="Y21" i="14"/>
  <c r="X21" i="14"/>
  <c r="W21" i="14"/>
  <c r="AF20" i="14"/>
  <c r="AE20" i="14"/>
  <c r="AD20" i="14"/>
  <c r="AC20" i="14"/>
  <c r="AB20" i="14"/>
  <c r="AA20" i="14"/>
  <c r="Z20" i="14"/>
  <c r="Y20" i="14"/>
  <c r="X20" i="14"/>
  <c r="W20" i="14"/>
  <c r="AF19" i="14"/>
  <c r="AE19" i="14"/>
  <c r="AD19" i="14"/>
  <c r="AC19" i="14"/>
  <c r="AB19" i="14"/>
  <c r="AA19" i="14"/>
  <c r="Z19" i="14"/>
  <c r="Y19" i="14"/>
  <c r="X19" i="14"/>
  <c r="W19" i="14"/>
  <c r="AF18" i="14"/>
  <c r="AE18" i="14"/>
  <c r="AD18" i="14"/>
  <c r="AC18" i="14"/>
  <c r="AB18" i="14"/>
  <c r="AA18" i="14"/>
  <c r="Z18" i="14"/>
  <c r="Y18" i="14"/>
  <c r="X18" i="14"/>
  <c r="W18" i="14"/>
  <c r="AF17" i="14"/>
  <c r="AE17" i="14"/>
  <c r="AD17" i="14"/>
  <c r="AC17" i="14"/>
  <c r="AB17" i="14"/>
  <c r="AA17" i="14"/>
  <c r="Z17" i="14"/>
  <c r="Y17" i="14"/>
  <c r="X17" i="14"/>
  <c r="W17" i="14"/>
  <c r="AF16" i="14"/>
  <c r="AE16" i="14"/>
  <c r="AD16" i="14"/>
  <c r="AC16" i="14"/>
  <c r="AB16" i="14"/>
  <c r="AG16" i="14" s="1"/>
  <c r="AA16" i="14"/>
  <c r="Z16" i="14"/>
  <c r="Y16" i="14"/>
  <c r="X16" i="14"/>
  <c r="W16" i="14"/>
  <c r="AH16" i="14" s="1"/>
  <c r="AF15" i="14"/>
  <c r="AE15" i="14"/>
  <c r="AD15" i="14"/>
  <c r="AC15" i="14"/>
  <c r="AB15" i="14"/>
  <c r="AA15" i="14"/>
  <c r="Z15" i="14"/>
  <c r="Y15" i="14"/>
  <c r="X15" i="14"/>
  <c r="W15" i="14"/>
  <c r="AF14" i="14"/>
  <c r="AE14" i="14"/>
  <c r="AD14" i="14"/>
  <c r="AC14" i="14"/>
  <c r="AB14" i="14"/>
  <c r="AA14" i="14"/>
  <c r="Z14" i="14"/>
  <c r="Y14" i="14"/>
  <c r="X14" i="14"/>
  <c r="W14" i="14"/>
  <c r="AH14" i="14" s="1"/>
  <c r="AF13" i="14"/>
  <c r="AE13" i="14"/>
  <c r="AD13" i="14"/>
  <c r="AC13" i="14"/>
  <c r="AB13" i="14"/>
  <c r="AA13" i="14"/>
  <c r="Z13" i="14"/>
  <c r="Y13" i="14"/>
  <c r="X13" i="14"/>
  <c r="W13" i="14"/>
  <c r="AF12" i="14"/>
  <c r="AE12" i="14"/>
  <c r="AD12" i="14"/>
  <c r="AC12" i="14"/>
  <c r="AB12" i="14"/>
  <c r="AA12" i="14"/>
  <c r="Z12" i="14"/>
  <c r="Y12" i="14"/>
  <c r="X12" i="14"/>
  <c r="W12" i="14"/>
  <c r="AF11" i="14"/>
  <c r="AE11" i="14"/>
  <c r="AD11" i="14"/>
  <c r="AC11" i="14"/>
  <c r="AB11" i="14"/>
  <c r="AA11" i="14"/>
  <c r="Z11" i="14"/>
  <c r="Y11" i="14"/>
  <c r="X11" i="14"/>
  <c r="W11" i="14"/>
  <c r="AF10" i="14"/>
  <c r="AE10" i="14"/>
  <c r="AD10" i="14"/>
  <c r="AC10" i="14"/>
  <c r="AB10" i="14"/>
  <c r="AA10" i="14"/>
  <c r="Z10" i="14"/>
  <c r="Y10" i="14"/>
  <c r="X10" i="14"/>
  <c r="W10" i="14"/>
  <c r="AF9" i="14"/>
  <c r="AE9" i="14"/>
  <c r="AD9" i="14"/>
  <c r="AC9" i="14"/>
  <c r="AB9" i="14"/>
  <c r="AA9" i="14"/>
  <c r="Z9" i="14"/>
  <c r="Y9" i="14"/>
  <c r="X9" i="14"/>
  <c r="W9" i="14"/>
  <c r="AF8" i="14"/>
  <c r="AE8" i="14"/>
  <c r="AD8" i="14"/>
  <c r="AC8" i="14"/>
  <c r="AB8" i="14"/>
  <c r="AA8" i="14"/>
  <c r="Z8" i="14"/>
  <c r="Y8" i="14"/>
  <c r="X8" i="14"/>
  <c r="W8" i="14"/>
  <c r="BE46" i="1"/>
  <c r="AP46" i="1" s="1"/>
  <c r="AY46" i="1"/>
  <c r="AZ46" i="1"/>
  <c r="BA46" i="1"/>
  <c r="BB46" i="1"/>
  <c r="BC46" i="1"/>
  <c r="AB46" i="1"/>
  <c r="AE46" i="1"/>
  <c r="W46" i="1"/>
  <c r="AW46" i="1" s="1"/>
  <c r="Z46" i="1"/>
  <c r="R46" i="1"/>
  <c r="U46" i="1"/>
  <c r="M46" i="1"/>
  <c r="P46" i="1"/>
  <c r="H46" i="1"/>
  <c r="K46" i="1"/>
  <c r="AD46" i="1"/>
  <c r="Y46" i="1"/>
  <c r="T46" i="1"/>
  <c r="O46" i="1"/>
  <c r="J46" i="1"/>
  <c r="BE45" i="1"/>
  <c r="AP45" i="1" s="1"/>
  <c r="AY45" i="1"/>
  <c r="AZ45" i="1"/>
  <c r="BA45" i="1"/>
  <c r="BB45" i="1"/>
  <c r="BC45" i="1"/>
  <c r="AB45" i="1"/>
  <c r="AE45" i="1"/>
  <c r="W45" i="1"/>
  <c r="AW45" i="1" s="1"/>
  <c r="Z45" i="1"/>
  <c r="R45" i="1"/>
  <c r="U45" i="1"/>
  <c r="M45" i="1"/>
  <c r="P45" i="1"/>
  <c r="H45" i="1"/>
  <c r="K45" i="1"/>
  <c r="AD45" i="1"/>
  <c r="Y45" i="1"/>
  <c r="T45" i="1"/>
  <c r="O45" i="1"/>
  <c r="J45" i="1"/>
  <c r="BE44" i="1"/>
  <c r="AP44" i="1" s="1"/>
  <c r="AY44" i="1"/>
  <c r="AZ44" i="1"/>
  <c r="BA44" i="1"/>
  <c r="BB44" i="1"/>
  <c r="BC44" i="1"/>
  <c r="AB44" i="1"/>
  <c r="AE44" i="1"/>
  <c r="W44" i="1"/>
  <c r="AW44" i="1" s="1"/>
  <c r="Z44" i="1"/>
  <c r="R44" i="1"/>
  <c r="U44" i="1"/>
  <c r="M44" i="1"/>
  <c r="P44" i="1"/>
  <c r="H44" i="1"/>
  <c r="K44" i="1"/>
  <c r="AI44" i="1"/>
  <c r="AD44" i="1"/>
  <c r="Y44" i="1"/>
  <c r="T44" i="1"/>
  <c r="O44" i="1"/>
  <c r="J44" i="1"/>
  <c r="BE43" i="1"/>
  <c r="AI43" i="1" s="1"/>
  <c r="AY43" i="1"/>
  <c r="AZ43" i="1"/>
  <c r="BA43" i="1"/>
  <c r="BB43" i="1"/>
  <c r="BC43" i="1"/>
  <c r="AB43" i="1"/>
  <c r="AE43" i="1"/>
  <c r="W43" i="1"/>
  <c r="Z43" i="1"/>
  <c r="R43" i="1"/>
  <c r="AV43" i="1" s="1"/>
  <c r="U43" i="1"/>
  <c r="M43" i="1"/>
  <c r="P43" i="1"/>
  <c r="H43" i="1"/>
  <c r="K43" i="1"/>
  <c r="AD43" i="1"/>
  <c r="Y43" i="1"/>
  <c r="T43" i="1"/>
  <c r="O43" i="1"/>
  <c r="J43" i="1"/>
  <c r="BE42" i="1"/>
  <c r="AP42" i="1" s="1"/>
  <c r="AY42" i="1"/>
  <c r="AZ42" i="1"/>
  <c r="BA42" i="1"/>
  <c r="BB42" i="1"/>
  <c r="BC42" i="1"/>
  <c r="AB42" i="1"/>
  <c r="AE42" i="1"/>
  <c r="AX42" i="1" s="1"/>
  <c r="W42" i="1"/>
  <c r="Z42" i="1"/>
  <c r="R42" i="1"/>
  <c r="U42" i="1"/>
  <c r="AV42" i="1" s="1"/>
  <c r="M42" i="1"/>
  <c r="P42" i="1"/>
  <c r="H42" i="1"/>
  <c r="K42" i="1"/>
  <c r="AD42" i="1"/>
  <c r="Y42" i="1"/>
  <c r="T42" i="1"/>
  <c r="O42" i="1"/>
  <c r="J42" i="1"/>
  <c r="BE41" i="1"/>
  <c r="AP41" i="1" s="1"/>
  <c r="AY41" i="1"/>
  <c r="AZ41" i="1"/>
  <c r="BA41" i="1"/>
  <c r="BB41" i="1"/>
  <c r="BC41" i="1"/>
  <c r="AB41" i="1"/>
  <c r="AE41" i="1"/>
  <c r="AX41" i="1" s="1"/>
  <c r="W41" i="1"/>
  <c r="AW41" i="1" s="1"/>
  <c r="Z41" i="1"/>
  <c r="R41" i="1"/>
  <c r="U41" i="1"/>
  <c r="M41" i="1"/>
  <c r="P41" i="1"/>
  <c r="H41" i="1"/>
  <c r="K41" i="1"/>
  <c r="AD41" i="1"/>
  <c r="Y41" i="1"/>
  <c r="T41" i="1"/>
  <c r="O41" i="1"/>
  <c r="J41" i="1"/>
  <c r="BE40" i="1"/>
  <c r="AP40" i="1" s="1"/>
  <c r="AY40" i="1"/>
  <c r="AZ40" i="1"/>
  <c r="BA40" i="1"/>
  <c r="BB40" i="1"/>
  <c r="BC40" i="1"/>
  <c r="AB40" i="1"/>
  <c r="AE40" i="1"/>
  <c r="W40" i="1"/>
  <c r="Z40" i="1"/>
  <c r="AW40" i="1" s="1"/>
  <c r="R40" i="1"/>
  <c r="U40" i="1"/>
  <c r="M40" i="1"/>
  <c r="P40" i="1"/>
  <c r="H40" i="1"/>
  <c r="K40" i="1"/>
  <c r="AD40" i="1"/>
  <c r="Y40" i="1"/>
  <c r="T40" i="1"/>
  <c r="O40" i="1"/>
  <c r="J40" i="1"/>
  <c r="BE39" i="1"/>
  <c r="AP39" i="1" s="1"/>
  <c r="AY39" i="1"/>
  <c r="AZ39" i="1"/>
  <c r="BA39" i="1"/>
  <c r="BB39" i="1"/>
  <c r="BC39" i="1"/>
  <c r="AB39" i="1"/>
  <c r="AE39" i="1"/>
  <c r="W39" i="1"/>
  <c r="AW39" i="1" s="1"/>
  <c r="Z39" i="1"/>
  <c r="R39" i="1"/>
  <c r="U39" i="1"/>
  <c r="M39" i="1"/>
  <c r="P39" i="1"/>
  <c r="H39" i="1"/>
  <c r="K39" i="1"/>
  <c r="AD39" i="1"/>
  <c r="Y39" i="1"/>
  <c r="T39" i="1"/>
  <c r="O39" i="1"/>
  <c r="J39" i="1"/>
  <c r="BE38" i="1"/>
  <c r="AP38" i="1"/>
  <c r="AY38" i="1"/>
  <c r="AZ38" i="1"/>
  <c r="BA38" i="1"/>
  <c r="BB38" i="1"/>
  <c r="BC38" i="1"/>
  <c r="AB38" i="1"/>
  <c r="AX38" i="1" s="1"/>
  <c r="AE38" i="1"/>
  <c r="W38" i="1"/>
  <c r="AW38" i="1" s="1"/>
  <c r="Z38" i="1"/>
  <c r="R38" i="1"/>
  <c r="U38" i="1"/>
  <c r="M38" i="1"/>
  <c r="P38" i="1"/>
  <c r="H38" i="1"/>
  <c r="K38" i="1"/>
  <c r="AD38" i="1"/>
  <c r="Y38" i="1"/>
  <c r="T38" i="1"/>
  <c r="O38" i="1"/>
  <c r="J38" i="1"/>
  <c r="BE37" i="1"/>
  <c r="AP37" i="1" s="1"/>
  <c r="AY37" i="1"/>
  <c r="AZ37" i="1"/>
  <c r="BA37" i="1"/>
  <c r="BB37" i="1"/>
  <c r="BC37" i="1"/>
  <c r="AB37" i="1"/>
  <c r="AE37" i="1"/>
  <c r="W37" i="1"/>
  <c r="Z37" i="1"/>
  <c r="R37" i="1"/>
  <c r="U37" i="1"/>
  <c r="M37" i="1"/>
  <c r="P37" i="1"/>
  <c r="H37" i="1"/>
  <c r="K37" i="1"/>
  <c r="AD37" i="1"/>
  <c r="Y37" i="1"/>
  <c r="T37" i="1"/>
  <c r="O37" i="1"/>
  <c r="J37" i="1"/>
  <c r="BE36" i="1"/>
  <c r="AP36" i="1" s="1"/>
  <c r="AY36" i="1"/>
  <c r="AZ36" i="1"/>
  <c r="BA36" i="1"/>
  <c r="BB36" i="1"/>
  <c r="BC36" i="1"/>
  <c r="AB36" i="1"/>
  <c r="AE36" i="1"/>
  <c r="W36" i="1"/>
  <c r="Z36" i="1"/>
  <c r="R36" i="1"/>
  <c r="U36" i="1"/>
  <c r="M36" i="1"/>
  <c r="P36" i="1"/>
  <c r="H36" i="1"/>
  <c r="K36" i="1"/>
  <c r="AD36" i="1"/>
  <c r="Y36" i="1"/>
  <c r="T36" i="1"/>
  <c r="O36" i="1"/>
  <c r="J36" i="1"/>
  <c r="BE35" i="1"/>
  <c r="AP35" i="1" s="1"/>
  <c r="AY35" i="1"/>
  <c r="AZ35" i="1"/>
  <c r="BA35" i="1"/>
  <c r="BB35" i="1"/>
  <c r="BC35" i="1"/>
  <c r="AB35" i="1"/>
  <c r="AE35" i="1"/>
  <c r="W35" i="1"/>
  <c r="Z35" i="1"/>
  <c r="R35" i="1"/>
  <c r="U35" i="1"/>
  <c r="M35" i="1"/>
  <c r="P35" i="1"/>
  <c r="H35" i="1"/>
  <c r="AT35" i="1" s="1"/>
  <c r="K35" i="1"/>
  <c r="AD35" i="1"/>
  <c r="Y35" i="1"/>
  <c r="T35" i="1"/>
  <c r="O35" i="1"/>
  <c r="J35" i="1"/>
  <c r="BE34" i="1"/>
  <c r="AP34" i="1" s="1"/>
  <c r="AY34" i="1"/>
  <c r="AZ34" i="1"/>
  <c r="BA34" i="1"/>
  <c r="BB34" i="1"/>
  <c r="BC34" i="1"/>
  <c r="AB34" i="1"/>
  <c r="AE34" i="1"/>
  <c r="W34" i="1"/>
  <c r="Z34" i="1"/>
  <c r="R34" i="1"/>
  <c r="U34" i="1"/>
  <c r="M34" i="1"/>
  <c r="P34" i="1"/>
  <c r="H34" i="1"/>
  <c r="K34" i="1"/>
  <c r="AD34" i="1"/>
  <c r="Y34" i="1"/>
  <c r="T34" i="1"/>
  <c r="O34" i="1"/>
  <c r="J34" i="1"/>
  <c r="BE33" i="1"/>
  <c r="AP33" i="1" s="1"/>
  <c r="AY33" i="1"/>
  <c r="AZ33" i="1"/>
  <c r="BA33" i="1"/>
  <c r="BB33" i="1"/>
  <c r="BC33" i="1"/>
  <c r="AB33" i="1"/>
  <c r="AE33" i="1"/>
  <c r="W33" i="1"/>
  <c r="Z33" i="1"/>
  <c r="R33" i="1"/>
  <c r="U33" i="1"/>
  <c r="M33" i="1"/>
  <c r="P33" i="1"/>
  <c r="H33" i="1"/>
  <c r="K33" i="1"/>
  <c r="AD33" i="1"/>
  <c r="Y33" i="1"/>
  <c r="T33" i="1"/>
  <c r="O33" i="1"/>
  <c r="J33" i="1"/>
  <c r="BE32" i="1"/>
  <c r="AP32" i="1" s="1"/>
  <c r="AY32" i="1"/>
  <c r="AZ32" i="1"/>
  <c r="BA32" i="1"/>
  <c r="BB32" i="1"/>
  <c r="BC32" i="1"/>
  <c r="AB32" i="1"/>
  <c r="AE32" i="1"/>
  <c r="W32" i="1"/>
  <c r="AW32" i="1" s="1"/>
  <c r="Z32" i="1"/>
  <c r="R32" i="1"/>
  <c r="U32" i="1"/>
  <c r="M32" i="1"/>
  <c r="P32" i="1"/>
  <c r="H32" i="1"/>
  <c r="AT32" i="1" s="1"/>
  <c r="K32" i="1"/>
  <c r="AD32" i="1"/>
  <c r="Y32" i="1"/>
  <c r="T32" i="1"/>
  <c r="O32" i="1"/>
  <c r="J32" i="1"/>
  <c r="BE31" i="1"/>
  <c r="AP31" i="1" s="1"/>
  <c r="AY31" i="1"/>
  <c r="AZ31" i="1"/>
  <c r="BA31" i="1"/>
  <c r="BB31" i="1"/>
  <c r="BC31" i="1"/>
  <c r="AB31" i="1"/>
  <c r="AE31" i="1"/>
  <c r="W31" i="1"/>
  <c r="Z31" i="1"/>
  <c r="R31" i="1"/>
  <c r="U31" i="1"/>
  <c r="M31" i="1"/>
  <c r="P31" i="1"/>
  <c r="H31" i="1"/>
  <c r="K31" i="1"/>
  <c r="AT31" i="1" s="1"/>
  <c r="AD31" i="1"/>
  <c r="Y31" i="1"/>
  <c r="T31" i="1"/>
  <c r="O31" i="1"/>
  <c r="J31" i="1"/>
  <c r="BE30" i="1"/>
  <c r="AP30" i="1" s="1"/>
  <c r="AY30" i="1"/>
  <c r="AZ30" i="1"/>
  <c r="BA30" i="1"/>
  <c r="BB30" i="1"/>
  <c r="BC30" i="1"/>
  <c r="AB30" i="1"/>
  <c r="AE30" i="1"/>
  <c r="W30" i="1"/>
  <c r="Z30" i="1"/>
  <c r="AW30" i="1" s="1"/>
  <c r="R30" i="1"/>
  <c r="U30" i="1"/>
  <c r="M30" i="1"/>
  <c r="P30" i="1"/>
  <c r="H30" i="1"/>
  <c r="K30" i="1"/>
  <c r="AT30" i="1" s="1"/>
  <c r="AD30" i="1"/>
  <c r="Y30" i="1"/>
  <c r="T30" i="1"/>
  <c r="O30" i="1"/>
  <c r="J30" i="1"/>
  <c r="BE29" i="1"/>
  <c r="AP29" i="1" s="1"/>
  <c r="AY29" i="1"/>
  <c r="AZ29" i="1"/>
  <c r="BA29" i="1"/>
  <c r="BB29" i="1"/>
  <c r="BC29" i="1"/>
  <c r="AB29" i="1"/>
  <c r="AE29" i="1"/>
  <c r="W29" i="1"/>
  <c r="Z29" i="1"/>
  <c r="R29" i="1"/>
  <c r="U29" i="1"/>
  <c r="M29" i="1"/>
  <c r="P29" i="1"/>
  <c r="H29" i="1"/>
  <c r="K29" i="1"/>
  <c r="AD29" i="1"/>
  <c r="Y29" i="1"/>
  <c r="T29" i="1"/>
  <c r="O29" i="1"/>
  <c r="J29" i="1"/>
  <c r="BE28" i="1"/>
  <c r="AP28" i="1" s="1"/>
  <c r="AY28" i="1"/>
  <c r="AZ28" i="1"/>
  <c r="BA28" i="1"/>
  <c r="BB28" i="1"/>
  <c r="BC28" i="1"/>
  <c r="AB28" i="1"/>
  <c r="AE28" i="1"/>
  <c r="W28" i="1"/>
  <c r="Z28" i="1"/>
  <c r="R28" i="1"/>
  <c r="U28" i="1"/>
  <c r="M28" i="1"/>
  <c r="P28" i="1"/>
  <c r="H28" i="1"/>
  <c r="K28" i="1"/>
  <c r="AD28" i="1"/>
  <c r="Y28" i="1"/>
  <c r="T28" i="1"/>
  <c r="O28" i="1"/>
  <c r="J28" i="1"/>
  <c r="BE27" i="1"/>
  <c r="AP27" i="1" s="1"/>
  <c r="AY27" i="1"/>
  <c r="AZ27" i="1"/>
  <c r="BA27" i="1"/>
  <c r="BB27" i="1"/>
  <c r="BC27" i="1"/>
  <c r="AB27" i="1"/>
  <c r="AE27" i="1"/>
  <c r="W27" i="1"/>
  <c r="AW27" i="1" s="1"/>
  <c r="Z27" i="1"/>
  <c r="R27" i="1"/>
  <c r="U27" i="1"/>
  <c r="M27" i="1"/>
  <c r="P27" i="1"/>
  <c r="H27" i="1"/>
  <c r="AT27" i="1" s="1"/>
  <c r="K27" i="1"/>
  <c r="AD27" i="1"/>
  <c r="Y27" i="1"/>
  <c r="T27" i="1"/>
  <c r="O27" i="1"/>
  <c r="J27" i="1"/>
  <c r="BE26" i="1"/>
  <c r="AP26" i="1"/>
  <c r="AY26" i="1"/>
  <c r="AZ26" i="1"/>
  <c r="BA26" i="1"/>
  <c r="BB26" i="1"/>
  <c r="BC26" i="1"/>
  <c r="AB26" i="1"/>
  <c r="AE26" i="1"/>
  <c r="W26" i="1"/>
  <c r="AW26" i="1" s="1"/>
  <c r="Z26" i="1"/>
  <c r="R26" i="1"/>
  <c r="U26" i="1"/>
  <c r="M26" i="1"/>
  <c r="P26" i="1"/>
  <c r="H26" i="1"/>
  <c r="K26" i="1"/>
  <c r="AD26" i="1"/>
  <c r="Y26" i="1"/>
  <c r="T26" i="1"/>
  <c r="O26" i="1"/>
  <c r="J26" i="1"/>
  <c r="BE25" i="1"/>
  <c r="AP25" i="1"/>
  <c r="AY25" i="1"/>
  <c r="AZ25" i="1"/>
  <c r="BA25" i="1"/>
  <c r="BB25" i="1"/>
  <c r="BC25" i="1"/>
  <c r="AB25" i="1"/>
  <c r="AX25" i="1" s="1"/>
  <c r="AE25" i="1"/>
  <c r="W25" i="1"/>
  <c r="Z25" i="1"/>
  <c r="R25" i="1"/>
  <c r="U25" i="1"/>
  <c r="M25" i="1"/>
  <c r="P25" i="1"/>
  <c r="H25" i="1"/>
  <c r="K25" i="1"/>
  <c r="AD25" i="1"/>
  <c r="Y25" i="1"/>
  <c r="T25" i="1"/>
  <c r="O25" i="1"/>
  <c r="J25" i="1"/>
  <c r="BE24" i="1"/>
  <c r="AP24" i="1" s="1"/>
  <c r="AY24" i="1"/>
  <c r="AZ24" i="1"/>
  <c r="BA24" i="1"/>
  <c r="BB24" i="1"/>
  <c r="BC24" i="1"/>
  <c r="AB24" i="1"/>
  <c r="AE24" i="1"/>
  <c r="W24" i="1"/>
  <c r="Z24" i="1"/>
  <c r="R24" i="1"/>
  <c r="U24" i="1"/>
  <c r="AV24" i="1" s="1"/>
  <c r="M24" i="1"/>
  <c r="P24" i="1"/>
  <c r="H24" i="1"/>
  <c r="K24" i="1"/>
  <c r="AD24" i="1"/>
  <c r="Y24" i="1"/>
  <c r="T24" i="1"/>
  <c r="O24" i="1"/>
  <c r="J24" i="1"/>
  <c r="BE23" i="1"/>
  <c r="AP23" i="1" s="1"/>
  <c r="AY23" i="1"/>
  <c r="AZ23" i="1"/>
  <c r="BA23" i="1"/>
  <c r="BB23" i="1"/>
  <c r="BC23" i="1"/>
  <c r="AB23" i="1"/>
  <c r="AE23" i="1"/>
  <c r="W23" i="1"/>
  <c r="Z23" i="1"/>
  <c r="R23" i="1"/>
  <c r="U23" i="1"/>
  <c r="M23" i="1"/>
  <c r="P23" i="1"/>
  <c r="H23" i="1"/>
  <c r="K23" i="1"/>
  <c r="AM23" i="1"/>
  <c r="AD23" i="1"/>
  <c r="Y23" i="1"/>
  <c r="T23" i="1"/>
  <c r="O23" i="1"/>
  <c r="J23" i="1"/>
  <c r="BE22" i="1"/>
  <c r="AP22" i="1" s="1"/>
  <c r="AY22" i="1"/>
  <c r="AZ22" i="1"/>
  <c r="BA22" i="1"/>
  <c r="BB22" i="1"/>
  <c r="BC22" i="1"/>
  <c r="AB22" i="1"/>
  <c r="AX22" i="1"/>
  <c r="AE22" i="1"/>
  <c r="W22" i="1"/>
  <c r="Z22" i="1"/>
  <c r="R22" i="1"/>
  <c r="U22" i="1"/>
  <c r="M22" i="1"/>
  <c r="P22" i="1"/>
  <c r="H22" i="1"/>
  <c r="K22" i="1"/>
  <c r="AM22" i="1"/>
  <c r="AD22" i="1"/>
  <c r="Y22" i="1"/>
  <c r="T22" i="1"/>
  <c r="O22" i="1"/>
  <c r="J22" i="1"/>
  <c r="BE21" i="1"/>
  <c r="AP21" i="1" s="1"/>
  <c r="AY21" i="1"/>
  <c r="AZ21" i="1"/>
  <c r="BA21" i="1"/>
  <c r="BB21" i="1"/>
  <c r="BC21" i="1"/>
  <c r="AB21" i="1"/>
  <c r="AE21" i="1"/>
  <c r="W21" i="1"/>
  <c r="Z21" i="1"/>
  <c r="AW21" i="1" s="1"/>
  <c r="R21" i="1"/>
  <c r="U21" i="1"/>
  <c r="M21" i="1"/>
  <c r="P21" i="1"/>
  <c r="H21" i="1"/>
  <c r="K21" i="1"/>
  <c r="AD21" i="1"/>
  <c r="Y21" i="1"/>
  <c r="T21" i="1"/>
  <c r="O21" i="1"/>
  <c r="J21" i="1"/>
  <c r="BE20" i="1"/>
  <c r="AP20" i="1" s="1"/>
  <c r="AY20" i="1"/>
  <c r="AZ20" i="1"/>
  <c r="BA20" i="1"/>
  <c r="BB20" i="1"/>
  <c r="BC20" i="1"/>
  <c r="AB20" i="1"/>
  <c r="AE20" i="1"/>
  <c r="W20" i="1"/>
  <c r="AW20" i="1" s="1"/>
  <c r="Z20" i="1"/>
  <c r="R20" i="1"/>
  <c r="AV20" i="1"/>
  <c r="U20" i="1"/>
  <c r="M20" i="1"/>
  <c r="P20" i="1"/>
  <c r="H20" i="1"/>
  <c r="AT20" i="1" s="1"/>
  <c r="K20" i="1"/>
  <c r="AD20" i="1"/>
  <c r="Y20" i="1"/>
  <c r="T20" i="1"/>
  <c r="O20" i="1"/>
  <c r="J20" i="1"/>
  <c r="BE19" i="1"/>
  <c r="AM19" i="1" s="1"/>
  <c r="AY19" i="1"/>
  <c r="AZ19" i="1"/>
  <c r="BA19" i="1"/>
  <c r="BB19" i="1"/>
  <c r="BC19" i="1"/>
  <c r="AB19" i="1"/>
  <c r="AE19" i="1"/>
  <c r="W19" i="1"/>
  <c r="Z19" i="1"/>
  <c r="R19" i="1"/>
  <c r="U19" i="1"/>
  <c r="M19" i="1"/>
  <c r="P19" i="1"/>
  <c r="H19" i="1"/>
  <c r="K19" i="1"/>
  <c r="AD19" i="1"/>
  <c r="Y19" i="1"/>
  <c r="T19" i="1"/>
  <c r="O19" i="1"/>
  <c r="J19" i="1"/>
  <c r="BE18" i="1"/>
  <c r="AP18" i="1" s="1"/>
  <c r="AY18" i="1"/>
  <c r="AZ18" i="1"/>
  <c r="BA18" i="1"/>
  <c r="BB18" i="1"/>
  <c r="BC18" i="1"/>
  <c r="AB18" i="1"/>
  <c r="AE18" i="1"/>
  <c r="W18" i="1"/>
  <c r="Z18" i="1"/>
  <c r="R18" i="1"/>
  <c r="U18" i="1"/>
  <c r="M18" i="1"/>
  <c r="P18" i="1"/>
  <c r="H18" i="1"/>
  <c r="K18" i="1"/>
  <c r="AM18" i="1"/>
  <c r="AD18" i="1"/>
  <c r="Y18" i="1"/>
  <c r="T18" i="1"/>
  <c r="O18" i="1"/>
  <c r="J18" i="1"/>
  <c r="BE17" i="1"/>
  <c r="AP17" i="1"/>
  <c r="AY17" i="1"/>
  <c r="AZ17" i="1"/>
  <c r="BA17" i="1"/>
  <c r="BB17" i="1"/>
  <c r="BC17" i="1"/>
  <c r="AB17" i="1"/>
  <c r="AE17" i="1"/>
  <c r="W17" i="1"/>
  <c r="Z17" i="1"/>
  <c r="R17" i="1"/>
  <c r="AV17" i="1" s="1"/>
  <c r="U17" i="1"/>
  <c r="M17" i="1"/>
  <c r="P17" i="1"/>
  <c r="H17" i="1"/>
  <c r="K17" i="1"/>
  <c r="AD17" i="1"/>
  <c r="Y17" i="1"/>
  <c r="T17" i="1"/>
  <c r="O17" i="1"/>
  <c r="J17" i="1"/>
  <c r="BE16" i="1"/>
  <c r="AP16" i="1"/>
  <c r="AY16" i="1"/>
  <c r="AZ16" i="1"/>
  <c r="BA16" i="1"/>
  <c r="BB16" i="1"/>
  <c r="BC16" i="1"/>
  <c r="AB16" i="1"/>
  <c r="AE16" i="1"/>
  <c r="W16" i="1"/>
  <c r="AW16" i="1" s="1"/>
  <c r="Z16" i="1"/>
  <c r="R16" i="1"/>
  <c r="U16" i="1"/>
  <c r="M16" i="1"/>
  <c r="AU16" i="1" s="1"/>
  <c r="P16" i="1"/>
  <c r="H16" i="1"/>
  <c r="K16" i="1"/>
  <c r="AD16" i="1"/>
  <c r="Y16" i="1"/>
  <c r="T16" i="1"/>
  <c r="O16" i="1"/>
  <c r="J16" i="1"/>
  <c r="BE15" i="1"/>
  <c r="AP15" i="1" s="1"/>
  <c r="AY15" i="1"/>
  <c r="AZ15" i="1"/>
  <c r="BA15" i="1"/>
  <c r="BB15" i="1"/>
  <c r="BC15" i="1"/>
  <c r="AB15" i="1"/>
  <c r="AE15" i="1"/>
  <c r="W15" i="1"/>
  <c r="Z15" i="1"/>
  <c r="AW15" i="1" s="1"/>
  <c r="R15" i="1"/>
  <c r="AV15" i="1" s="1"/>
  <c r="U15" i="1"/>
  <c r="M15" i="1"/>
  <c r="P15" i="1"/>
  <c r="H15" i="1"/>
  <c r="K15" i="1"/>
  <c r="AM15" i="1"/>
  <c r="AD15" i="1"/>
  <c r="Y15" i="1"/>
  <c r="T15" i="1"/>
  <c r="O15" i="1"/>
  <c r="J15" i="1"/>
  <c r="BE14" i="1"/>
  <c r="AM14" i="1" s="1"/>
  <c r="AY14" i="1"/>
  <c r="AZ14" i="1"/>
  <c r="BA14" i="1"/>
  <c r="BB14" i="1"/>
  <c r="BC14" i="1"/>
  <c r="AB14" i="1"/>
  <c r="AE14" i="1"/>
  <c r="AX14" i="1" s="1"/>
  <c r="W14" i="1"/>
  <c r="Z14" i="1"/>
  <c r="AW14" i="1" s="1"/>
  <c r="R14" i="1"/>
  <c r="U14" i="1"/>
  <c r="M14" i="1"/>
  <c r="P14" i="1"/>
  <c r="AU14" i="1" s="1"/>
  <c r="H14" i="1"/>
  <c r="K14" i="1"/>
  <c r="AD14" i="1"/>
  <c r="Y14" i="1"/>
  <c r="T14" i="1"/>
  <c r="O14" i="1"/>
  <c r="J14" i="1"/>
  <c r="BE13" i="1"/>
  <c r="AI13" i="1" s="1"/>
  <c r="AP13" i="1"/>
  <c r="AY13" i="1"/>
  <c r="AZ13" i="1"/>
  <c r="BA13" i="1"/>
  <c r="BB13" i="1"/>
  <c r="BC13" i="1"/>
  <c r="AB13" i="1"/>
  <c r="AE13" i="1"/>
  <c r="W13" i="1"/>
  <c r="Z13" i="1"/>
  <c r="R13" i="1"/>
  <c r="AV13" i="1" s="1"/>
  <c r="U13" i="1"/>
  <c r="M13" i="1"/>
  <c r="P13" i="1"/>
  <c r="H13" i="1"/>
  <c r="K13" i="1"/>
  <c r="AD13" i="1"/>
  <c r="Y13" i="1"/>
  <c r="T13" i="1"/>
  <c r="O13" i="1"/>
  <c r="J13" i="1"/>
  <c r="BE12" i="1"/>
  <c r="AP12" i="1" s="1"/>
  <c r="AY12" i="1"/>
  <c r="AZ12" i="1"/>
  <c r="BA12" i="1"/>
  <c r="BB12" i="1"/>
  <c r="BC12" i="1"/>
  <c r="AB12" i="1"/>
  <c r="AE12" i="1"/>
  <c r="W12" i="1"/>
  <c r="Z12" i="1"/>
  <c r="AW12" i="1" s="1"/>
  <c r="R12" i="1"/>
  <c r="U12" i="1"/>
  <c r="M12" i="1"/>
  <c r="AU12" i="1" s="1"/>
  <c r="P12" i="1"/>
  <c r="H12" i="1"/>
  <c r="AT12" i="1" s="1"/>
  <c r="K12" i="1"/>
  <c r="AD12" i="1"/>
  <c r="Y12" i="1"/>
  <c r="T12" i="1"/>
  <c r="O12" i="1"/>
  <c r="J12" i="1"/>
  <c r="BE11" i="1"/>
  <c r="AP11" i="1" s="1"/>
  <c r="AY11" i="1"/>
  <c r="AZ11" i="1"/>
  <c r="BA11" i="1"/>
  <c r="BD11" i="1" s="1"/>
  <c r="BB11" i="1"/>
  <c r="BC11" i="1"/>
  <c r="AB11" i="1"/>
  <c r="AE11" i="1"/>
  <c r="W11" i="1"/>
  <c r="Z11" i="1"/>
  <c r="R11" i="1"/>
  <c r="U11" i="1"/>
  <c r="M11" i="1"/>
  <c r="P11" i="1"/>
  <c r="H11" i="1"/>
  <c r="K11" i="1"/>
  <c r="AD11" i="1"/>
  <c r="Y11" i="1"/>
  <c r="T11" i="1"/>
  <c r="O11" i="1"/>
  <c r="J11" i="1"/>
  <c r="BE10" i="1"/>
  <c r="AP10" i="1" s="1"/>
  <c r="AY10" i="1"/>
  <c r="AZ10" i="1"/>
  <c r="BA10" i="1"/>
  <c r="BB10" i="1"/>
  <c r="BC10" i="1"/>
  <c r="AB10" i="1"/>
  <c r="AE10" i="1"/>
  <c r="W10" i="1"/>
  <c r="Z10" i="1"/>
  <c r="R10" i="1"/>
  <c r="U10" i="1"/>
  <c r="M10" i="1"/>
  <c r="P10" i="1"/>
  <c r="AU10" i="1" s="1"/>
  <c r="H10" i="1"/>
  <c r="AT10" i="1" s="1"/>
  <c r="K10" i="1"/>
  <c r="AD10" i="1"/>
  <c r="Y10" i="1"/>
  <c r="T10" i="1"/>
  <c r="O10" i="1"/>
  <c r="J10" i="1"/>
  <c r="BE9" i="1"/>
  <c r="AL9" i="1" s="1"/>
  <c r="AY9" i="1"/>
  <c r="AZ9" i="1"/>
  <c r="BA9" i="1"/>
  <c r="BB9" i="1"/>
  <c r="BC9" i="1"/>
  <c r="AB9" i="1"/>
  <c r="AE9" i="1"/>
  <c r="W9" i="1"/>
  <c r="Z9" i="1"/>
  <c r="AW9" i="1" s="1"/>
  <c r="AD9" i="1"/>
  <c r="Y9" i="1"/>
  <c r="T9" i="1"/>
  <c r="U9" i="1"/>
  <c r="AV9" i="1" s="1"/>
  <c r="R9" i="1"/>
  <c r="P9" i="1"/>
  <c r="M9" i="1"/>
  <c r="AU9" i="1" s="1"/>
  <c r="K9" i="1"/>
  <c r="H9" i="1"/>
  <c r="O9" i="1"/>
  <c r="J9" i="1"/>
  <c r="AG57" i="14"/>
  <c r="AH54" i="14"/>
  <c r="AG54" i="14"/>
  <c r="AH56" i="14"/>
  <c r="AG56" i="14"/>
  <c r="AH57" i="14"/>
  <c r="AG8" i="14"/>
  <c r="AH8" i="14"/>
  <c r="AH9" i="14"/>
  <c r="AG9" i="14"/>
  <c r="AH11" i="14"/>
  <c r="AG11" i="14"/>
  <c r="AH13" i="14"/>
  <c r="AG13" i="14"/>
  <c r="AH15" i="14"/>
  <c r="AG15" i="14"/>
  <c r="AH17" i="14"/>
  <c r="AG17" i="14"/>
  <c r="AH19" i="14"/>
  <c r="AG19" i="14"/>
  <c r="AH21" i="14"/>
  <c r="AG21" i="14"/>
  <c r="AH23" i="14"/>
  <c r="AG23" i="14"/>
  <c r="AH25" i="14"/>
  <c r="AG25" i="14"/>
  <c r="AH27" i="14"/>
  <c r="AG27" i="14"/>
  <c r="AH29" i="14"/>
  <c r="AG29" i="14"/>
  <c r="AH31" i="14"/>
  <c r="AG31" i="14"/>
  <c r="AH33" i="14"/>
  <c r="AG33" i="14"/>
  <c r="AH35" i="14"/>
  <c r="AG35" i="14"/>
  <c r="AH37" i="14"/>
  <c r="AG37" i="14"/>
  <c r="AH39" i="14"/>
  <c r="AG39" i="14"/>
  <c r="AH41" i="14"/>
  <c r="AG41" i="14"/>
  <c r="AH43" i="14"/>
  <c r="AG43" i="14"/>
  <c r="AH45" i="14"/>
  <c r="AG45" i="14"/>
  <c r="AH47" i="14"/>
  <c r="AG47" i="14"/>
  <c r="AH49" i="14"/>
  <c r="AG49" i="14"/>
  <c r="AH51" i="14"/>
  <c r="AG51" i="14"/>
  <c r="AH53" i="14"/>
  <c r="AG53" i="14"/>
  <c r="AH55" i="14"/>
  <c r="AG55" i="14"/>
  <c r="AX12" i="1"/>
  <c r="AT14" i="1"/>
  <c r="BD15" i="1"/>
  <c r="AM16" i="1"/>
  <c r="AX16" i="1"/>
  <c r="AI17" i="1"/>
  <c r="AT18" i="1"/>
  <c r="BD19" i="1"/>
  <c r="AM20" i="1"/>
  <c r="AU20" i="1"/>
  <c r="AX20" i="1"/>
  <c r="AI21" i="1"/>
  <c r="AT22" i="1"/>
  <c r="BD23" i="1"/>
  <c r="AM24" i="1"/>
  <c r="AU24" i="1"/>
  <c r="AX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T13" i="1"/>
  <c r="BD14" i="1"/>
  <c r="AU15" i="1"/>
  <c r="AX15" i="1"/>
  <c r="AI16" i="1"/>
  <c r="AT17" i="1"/>
  <c r="BD18" i="1"/>
  <c r="AU19" i="1"/>
  <c r="AX19" i="1"/>
  <c r="AI20" i="1"/>
  <c r="AT21" i="1"/>
  <c r="BD22" i="1"/>
  <c r="AU23" i="1"/>
  <c r="AX23" i="1"/>
  <c r="AI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X45" i="1"/>
  <c r="BD17" i="1"/>
  <c r="AT42" i="1"/>
  <c r="AT43" i="1"/>
  <c r="AT44" i="1"/>
  <c r="AT45" i="1"/>
  <c r="AT46" i="1"/>
  <c r="BD21" i="1"/>
  <c r="AU11" i="1"/>
  <c r="AX11" i="1"/>
  <c r="AM13" i="1"/>
  <c r="AU13" i="1"/>
  <c r="AX13" i="1"/>
  <c r="AI14" i="1"/>
  <c r="AT15" i="1"/>
  <c r="BD16" i="1"/>
  <c r="AM17" i="1"/>
  <c r="AU17" i="1"/>
  <c r="AX17" i="1"/>
  <c r="AI18" i="1"/>
  <c r="AT19" i="1"/>
  <c r="BD20" i="1"/>
  <c r="AM21" i="1"/>
  <c r="AU21" i="1"/>
  <c r="AX21" i="1"/>
  <c r="AI22" i="1"/>
  <c r="AT23" i="1"/>
  <c r="BD24" i="1"/>
  <c r="AM25" i="1"/>
  <c r="AU25" i="1"/>
  <c r="BD25" i="1"/>
  <c r="AM26" i="1"/>
  <c r="AU26" i="1"/>
  <c r="BD26" i="1"/>
  <c r="AM27" i="1"/>
  <c r="AU27" i="1"/>
  <c r="BD27" i="1"/>
  <c r="AM28" i="1"/>
  <c r="AU28" i="1"/>
  <c r="BD28" i="1"/>
  <c r="AM29" i="1"/>
  <c r="AU29" i="1"/>
  <c r="BD29" i="1"/>
  <c r="AM30" i="1"/>
  <c r="AU30" i="1"/>
  <c r="BD30" i="1"/>
  <c r="AM31" i="1"/>
  <c r="AU31" i="1"/>
  <c r="BD31" i="1"/>
  <c r="AM32" i="1"/>
  <c r="AU32" i="1"/>
  <c r="BD32" i="1"/>
  <c r="AM33" i="1"/>
  <c r="AU33" i="1"/>
  <c r="BD33" i="1"/>
  <c r="AM34" i="1"/>
  <c r="AU34" i="1"/>
  <c r="BD34" i="1"/>
  <c r="AM35" i="1"/>
  <c r="AU35" i="1"/>
  <c r="BD35" i="1"/>
  <c r="AM36" i="1"/>
  <c r="AU36" i="1"/>
  <c r="BD36" i="1"/>
  <c r="AM37" i="1"/>
  <c r="AU37" i="1"/>
  <c r="BD37" i="1"/>
  <c r="AM38" i="1"/>
  <c r="AU38" i="1"/>
  <c r="BD38" i="1"/>
  <c r="AM39" i="1"/>
  <c r="AU39" i="1"/>
  <c r="BD39" i="1"/>
  <c r="AM40" i="1"/>
  <c r="AU40" i="1"/>
  <c r="BD40" i="1"/>
  <c r="AM41" i="1"/>
  <c r="AU41" i="1"/>
  <c r="BD41" i="1"/>
  <c r="AM42" i="1"/>
  <c r="AU42" i="1"/>
  <c r="BD42" i="1"/>
  <c r="AM43" i="1"/>
  <c r="AU43" i="1"/>
  <c r="BD43" i="1"/>
  <c r="AM44" i="1"/>
  <c r="AU44" i="1"/>
  <c r="BD44" i="1"/>
  <c r="AM45" i="1"/>
  <c r="AU45" i="1"/>
  <c r="BD45" i="1"/>
  <c r="AM46" i="1"/>
  <c r="AU46" i="1"/>
  <c r="BD46" i="1"/>
  <c r="AH9" i="1"/>
  <c r="AK9" i="1"/>
  <c r="AI12" i="1"/>
  <c r="AM12" i="1"/>
  <c r="AQ9" i="1"/>
  <c r="AM9" i="1"/>
  <c r="AJ9" i="1"/>
  <c r="AP9" i="1"/>
  <c r="AL10" i="1"/>
  <c r="AR9" i="1"/>
  <c r="AI9" i="1"/>
  <c r="AO9" i="1"/>
  <c r="AG10" i="1"/>
  <c r="AK10" i="1"/>
  <c r="AO10" i="1"/>
  <c r="AQ10" i="1"/>
  <c r="AG11" i="1"/>
  <c r="AK11" i="1"/>
  <c r="AO11" i="1"/>
  <c r="AQ11" i="1"/>
  <c r="AG12" i="1"/>
  <c r="AK12" i="1"/>
  <c r="AO12" i="1"/>
  <c r="AQ12" i="1"/>
  <c r="AG13" i="1"/>
  <c r="AK13" i="1"/>
  <c r="AO13" i="1"/>
  <c r="AQ13" i="1"/>
  <c r="AG14" i="1"/>
  <c r="AK14" i="1"/>
  <c r="AO14" i="1"/>
  <c r="AQ14" i="1"/>
  <c r="AG15" i="1"/>
  <c r="AK15" i="1"/>
  <c r="AO15" i="1"/>
  <c r="AQ15" i="1"/>
  <c r="AG16" i="1"/>
  <c r="AK16" i="1"/>
  <c r="AO16" i="1"/>
  <c r="AQ16" i="1"/>
  <c r="AG17" i="1"/>
  <c r="AK17" i="1"/>
  <c r="AO17" i="1"/>
  <c r="AQ17" i="1"/>
  <c r="AG18" i="1"/>
  <c r="AK18" i="1"/>
  <c r="AO18" i="1"/>
  <c r="AQ18" i="1"/>
  <c r="AG19" i="1"/>
  <c r="AK19" i="1"/>
  <c r="AO19" i="1"/>
  <c r="AQ19" i="1"/>
  <c r="AG20" i="1"/>
  <c r="AK20" i="1"/>
  <c r="AO20" i="1"/>
  <c r="AQ20" i="1"/>
  <c r="AG21" i="1"/>
  <c r="AK21" i="1"/>
  <c r="AO21" i="1"/>
  <c r="AQ21" i="1"/>
  <c r="AG22" i="1"/>
  <c r="AK22" i="1"/>
  <c r="AO22" i="1"/>
  <c r="AQ22" i="1"/>
  <c r="AG23" i="1"/>
  <c r="AK23" i="1"/>
  <c r="AO23" i="1"/>
  <c r="AQ23" i="1"/>
  <c r="AG24" i="1"/>
  <c r="AK24" i="1"/>
  <c r="AO24" i="1"/>
  <c r="AQ24" i="1"/>
  <c r="AG25" i="1"/>
  <c r="AK25" i="1"/>
  <c r="AO25" i="1"/>
  <c r="AQ25" i="1"/>
  <c r="AG26" i="1"/>
  <c r="AK26" i="1"/>
  <c r="AO26" i="1"/>
  <c r="AQ26" i="1"/>
  <c r="AG27" i="1"/>
  <c r="AK27" i="1"/>
  <c r="AO27" i="1"/>
  <c r="AQ27" i="1"/>
  <c r="AG28" i="1"/>
  <c r="AK28" i="1"/>
  <c r="AO28" i="1"/>
  <c r="AQ28" i="1"/>
  <c r="AG29" i="1"/>
  <c r="AK29" i="1"/>
  <c r="AO29" i="1"/>
  <c r="AQ29" i="1"/>
  <c r="AG30" i="1"/>
  <c r="AK30" i="1"/>
  <c r="AO30" i="1"/>
  <c r="AQ30" i="1"/>
  <c r="AG31" i="1"/>
  <c r="AK31" i="1"/>
  <c r="AO31" i="1"/>
  <c r="AQ31" i="1"/>
  <c r="AG32" i="1"/>
  <c r="AK32" i="1"/>
  <c r="AO32" i="1"/>
  <c r="AQ32" i="1"/>
  <c r="AG33" i="1"/>
  <c r="AK33" i="1"/>
  <c r="AO33" i="1"/>
  <c r="AQ33" i="1"/>
  <c r="AG34" i="1"/>
  <c r="AK34" i="1"/>
  <c r="AO34" i="1"/>
  <c r="AQ34" i="1"/>
  <c r="AG35" i="1"/>
  <c r="AK35" i="1"/>
  <c r="AO35" i="1"/>
  <c r="AQ35" i="1"/>
  <c r="AG36" i="1"/>
  <c r="AK36" i="1"/>
  <c r="AO36" i="1"/>
  <c r="AQ36" i="1"/>
  <c r="AG37" i="1"/>
  <c r="AK37" i="1"/>
  <c r="AO37" i="1"/>
  <c r="AQ37" i="1"/>
  <c r="AG38" i="1"/>
  <c r="AK38" i="1"/>
  <c r="AO38" i="1"/>
  <c r="AQ38" i="1"/>
  <c r="AG39" i="1"/>
  <c r="AK39" i="1"/>
  <c r="AO39" i="1"/>
  <c r="AQ39" i="1"/>
  <c r="AG40" i="1"/>
  <c r="AK40" i="1"/>
  <c r="AO40" i="1"/>
  <c r="AQ40" i="1"/>
  <c r="AG41" i="1"/>
  <c r="AK41" i="1"/>
  <c r="AO41" i="1"/>
  <c r="AQ41" i="1"/>
  <c r="AG42" i="1"/>
  <c r="AK42" i="1"/>
  <c r="AO42" i="1"/>
  <c r="AQ42" i="1"/>
  <c r="AG43" i="1"/>
  <c r="AK43" i="1"/>
  <c r="AO43" i="1"/>
  <c r="AQ43" i="1"/>
  <c r="AG44" i="1"/>
  <c r="AK44" i="1"/>
  <c r="AO44" i="1"/>
  <c r="AQ44" i="1"/>
  <c r="AG45" i="1"/>
  <c r="AK45" i="1"/>
  <c r="AO45" i="1"/>
  <c r="AQ45" i="1"/>
  <c r="AG46" i="1"/>
  <c r="AK46" i="1"/>
  <c r="AO46" i="1"/>
  <c r="AQ46" i="1"/>
  <c r="AG9" i="1"/>
  <c r="AN9" i="1"/>
  <c r="AJ10" i="1"/>
  <c r="AN10" i="1"/>
  <c r="AR10" i="1"/>
  <c r="AJ11" i="1"/>
  <c r="AN11" i="1"/>
  <c r="AR11" i="1"/>
  <c r="AJ12" i="1"/>
  <c r="AN12" i="1"/>
  <c r="AR12" i="1"/>
  <c r="AJ13" i="1"/>
  <c r="AN13" i="1"/>
  <c r="AR13" i="1"/>
  <c r="AJ14" i="1"/>
  <c r="AN14" i="1"/>
  <c r="AR14" i="1"/>
  <c r="AS14" i="1" s="1"/>
  <c r="AJ15" i="1"/>
  <c r="AN15" i="1"/>
  <c r="AR15" i="1"/>
  <c r="AJ16" i="1"/>
  <c r="AN16" i="1"/>
  <c r="AR16" i="1"/>
  <c r="AJ17" i="1"/>
  <c r="AN17" i="1"/>
  <c r="AR17" i="1"/>
  <c r="AJ18" i="1"/>
  <c r="AN18" i="1"/>
  <c r="AR18" i="1"/>
  <c r="AJ19" i="1"/>
  <c r="AN19" i="1"/>
  <c r="AR19" i="1"/>
  <c r="AJ20" i="1"/>
  <c r="AN20" i="1"/>
  <c r="AR20" i="1"/>
  <c r="AJ21" i="1"/>
  <c r="AN21" i="1"/>
  <c r="AR21" i="1"/>
  <c r="AJ22" i="1"/>
  <c r="AN22" i="1"/>
  <c r="AR22" i="1"/>
  <c r="AS22" i="1" s="1"/>
  <c r="AJ23" i="1"/>
  <c r="AN23" i="1"/>
  <c r="AR23" i="1"/>
  <c r="AJ24" i="1"/>
  <c r="AN24" i="1"/>
  <c r="AR24" i="1"/>
  <c r="AJ25" i="1"/>
  <c r="AN25" i="1"/>
  <c r="AR25" i="1"/>
  <c r="AJ26" i="1"/>
  <c r="AN26" i="1"/>
  <c r="AR26" i="1"/>
  <c r="AJ27" i="1"/>
  <c r="AN27" i="1"/>
  <c r="AR27" i="1"/>
  <c r="AJ28" i="1"/>
  <c r="AN28" i="1"/>
  <c r="AR28" i="1"/>
  <c r="AJ29" i="1"/>
  <c r="AN29" i="1"/>
  <c r="AR29" i="1"/>
  <c r="AS29" i="1" s="1"/>
  <c r="AJ30" i="1"/>
  <c r="AN30" i="1"/>
  <c r="AR30" i="1"/>
  <c r="AJ31" i="1"/>
  <c r="AN31" i="1"/>
  <c r="AR31" i="1"/>
  <c r="AS31" i="1" s="1"/>
  <c r="AJ32" i="1"/>
  <c r="AN32" i="1"/>
  <c r="AR32" i="1"/>
  <c r="AJ33" i="1"/>
  <c r="AN33" i="1"/>
  <c r="AR33" i="1"/>
  <c r="AS33" i="1" s="1"/>
  <c r="AJ34" i="1"/>
  <c r="AN34" i="1"/>
  <c r="AR34" i="1"/>
  <c r="AJ35" i="1"/>
  <c r="AN35" i="1"/>
  <c r="AR35" i="1"/>
  <c r="AJ36" i="1"/>
  <c r="AN36" i="1"/>
  <c r="AR36" i="1"/>
  <c r="AJ37" i="1"/>
  <c r="AN37" i="1"/>
  <c r="AR37" i="1"/>
  <c r="AS37" i="1" s="1"/>
  <c r="AJ38" i="1"/>
  <c r="AN38" i="1"/>
  <c r="AR38" i="1"/>
  <c r="AJ39" i="1"/>
  <c r="AN39" i="1"/>
  <c r="AR39" i="1"/>
  <c r="AJ40" i="1"/>
  <c r="AN40" i="1"/>
  <c r="AR40" i="1"/>
  <c r="AJ41" i="1"/>
  <c r="AN41" i="1"/>
  <c r="AR41" i="1"/>
  <c r="AS41" i="1" s="1"/>
  <c r="AJ42" i="1"/>
  <c r="AN42" i="1"/>
  <c r="AR42" i="1"/>
  <c r="AS42" i="1" s="1"/>
  <c r="AJ43" i="1"/>
  <c r="AN43" i="1"/>
  <c r="AR43" i="1"/>
  <c r="AJ44" i="1"/>
  <c r="AN44" i="1"/>
  <c r="AR44" i="1"/>
  <c r="AJ45" i="1"/>
  <c r="AN45" i="1"/>
  <c r="AR45" i="1"/>
  <c r="AS45" i="1" s="1"/>
  <c r="AJ46" i="1"/>
  <c r="AN46" i="1"/>
  <c r="AR46" i="1"/>
  <c r="AM10" i="1"/>
  <c r="AI10" i="1"/>
  <c r="AI11" i="1"/>
  <c r="AM11" i="1"/>
  <c r="AH10" i="1"/>
  <c r="AH11" i="1"/>
  <c r="AL11" i="1"/>
  <c r="AH12" i="1"/>
  <c r="AL12" i="1"/>
  <c r="AH13" i="1"/>
  <c r="AL13" i="1"/>
  <c r="AH14" i="1"/>
  <c r="AL14" i="1"/>
  <c r="AH15" i="1"/>
  <c r="AL15" i="1"/>
  <c r="AH16" i="1"/>
  <c r="AL16" i="1"/>
  <c r="AH17" i="1"/>
  <c r="AL17" i="1"/>
  <c r="AH18" i="1"/>
  <c r="AL18" i="1"/>
  <c r="AH19" i="1"/>
  <c r="AL19" i="1"/>
  <c r="AH20" i="1"/>
  <c r="AL20" i="1"/>
  <c r="AH21" i="1"/>
  <c r="AL21" i="1"/>
  <c r="AH22" i="1"/>
  <c r="AL22" i="1"/>
  <c r="AH23" i="1"/>
  <c r="AL23" i="1"/>
  <c r="AH24" i="1"/>
  <c r="AL24" i="1"/>
  <c r="AH25" i="1"/>
  <c r="AL25" i="1"/>
  <c r="AH26" i="1"/>
  <c r="AL26" i="1"/>
  <c r="AH27" i="1"/>
  <c r="AL27" i="1"/>
  <c r="AH28" i="1"/>
  <c r="AL28" i="1"/>
  <c r="AH29" i="1"/>
  <c r="AL29" i="1"/>
  <c r="AH30" i="1"/>
  <c r="AL30" i="1"/>
  <c r="AH31" i="1"/>
  <c r="AL31" i="1"/>
  <c r="AH32" i="1"/>
  <c r="AL32" i="1"/>
  <c r="AH33" i="1"/>
  <c r="AL33" i="1"/>
  <c r="AH34" i="1"/>
  <c r="AL34" i="1"/>
  <c r="AH35" i="1"/>
  <c r="AL35" i="1"/>
  <c r="AH36" i="1"/>
  <c r="AL36" i="1"/>
  <c r="AH37" i="1"/>
  <c r="AL37" i="1"/>
  <c r="AH38" i="1"/>
  <c r="AL38" i="1"/>
  <c r="AH39" i="1"/>
  <c r="AL39" i="1"/>
  <c r="AH40" i="1"/>
  <c r="AL40" i="1"/>
  <c r="AH41" i="1"/>
  <c r="AL41" i="1"/>
  <c r="AH42" i="1"/>
  <c r="AL42" i="1"/>
  <c r="AH43" i="1"/>
  <c r="AL43" i="1"/>
  <c r="AH44" i="1"/>
  <c r="AL44" i="1"/>
  <c r="AH45" i="1"/>
  <c r="AL45" i="1"/>
  <c r="AH46" i="1"/>
  <c r="AL46" i="1"/>
  <c r="AS9" i="1"/>
  <c r="AS46" i="1"/>
  <c r="AS44" i="1"/>
  <c r="AS43" i="1"/>
  <c r="AS40" i="1"/>
  <c r="AS39" i="1"/>
  <c r="AS38" i="1"/>
  <c r="AS36" i="1"/>
  <c r="AS35" i="1"/>
  <c r="AS34" i="1"/>
  <c r="AS32" i="1"/>
  <c r="AS30" i="1"/>
  <c r="AS28" i="1"/>
  <c r="AS27" i="1"/>
  <c r="AS26" i="1"/>
  <c r="AS25" i="1"/>
  <c r="AS24" i="1"/>
  <c r="AS23" i="1"/>
  <c r="AS21" i="1"/>
  <c r="AS20" i="1"/>
  <c r="AS19" i="1"/>
  <c r="AS18" i="1"/>
  <c r="AS17" i="1"/>
  <c r="AS16" i="1"/>
  <c r="AS15" i="1"/>
  <c r="AS13" i="1"/>
  <c r="AS12" i="1"/>
  <c r="AS11" i="1"/>
  <c r="AS10" i="1"/>
  <c r="AH20" i="14" l="1"/>
  <c r="AH38" i="14"/>
  <c r="AH52" i="14"/>
  <c r="BD9" i="1"/>
  <c r="AV12" i="1"/>
  <c r="BD12" i="1"/>
  <c r="AW13" i="1"/>
  <c r="AP14" i="1"/>
  <c r="AV18" i="1"/>
  <c r="AI19" i="1"/>
  <c r="AW19" i="1"/>
  <c r="AP19" i="1"/>
  <c r="AT38" i="1"/>
  <c r="AG18" i="14"/>
  <c r="AG22" i="14"/>
  <c r="AH34" i="14"/>
  <c r="AG36" i="14"/>
  <c r="AG50" i="14"/>
  <c r="AW24" i="1"/>
  <c r="AW34" i="1"/>
  <c r="AH10" i="14"/>
  <c r="AG12" i="14"/>
  <c r="AG26" i="14"/>
  <c r="AG30" i="14"/>
  <c r="AH42" i="14"/>
  <c r="AG44" i="14"/>
  <c r="AV22" i="1"/>
  <c r="AV23" i="1"/>
  <c r="AH22" i="14"/>
  <c r="AH36" i="14"/>
  <c r="AX9" i="1"/>
  <c r="AW11" i="1"/>
  <c r="AX18" i="1"/>
  <c r="AI23" i="1"/>
  <c r="AW23" i="1"/>
  <c r="AT24" i="1"/>
  <c r="AW33" i="1"/>
  <c r="AT40" i="1"/>
  <c r="AX40" i="1"/>
  <c r="AH18" i="14"/>
  <c r="AG20" i="14"/>
  <c r="AG34" i="14"/>
  <c r="AG38" i="14"/>
  <c r="AH50" i="14"/>
  <c r="AG52" i="14"/>
  <c r="AH12" i="14"/>
  <c r="AU18" i="1"/>
  <c r="AX30" i="1"/>
  <c r="AT33" i="1"/>
  <c r="AX33" i="1"/>
  <c r="AW35" i="1"/>
  <c r="AT39" i="1"/>
  <c r="AW42" i="1"/>
  <c r="AG10" i="14"/>
  <c r="AG14" i="14"/>
  <c r="AH26" i="14"/>
  <c r="AG28" i="14"/>
  <c r="AG42" i="14"/>
  <c r="AG46" i="14"/>
  <c r="BD10" i="1"/>
  <c r="AT28" i="1"/>
  <c r="AX28" i="1"/>
  <c r="AW36" i="1"/>
  <c r="AT37" i="1"/>
  <c r="AX37" i="1"/>
  <c r="AX43" i="1"/>
  <c r="AX44" i="1"/>
  <c r="AV45" i="1"/>
  <c r="AV10" i="1"/>
  <c r="AW25" i="1"/>
  <c r="AW31" i="1"/>
  <c r="AT11" i="1"/>
  <c r="AV16" i="1"/>
  <c r="AW17" i="1"/>
  <c r="AW18" i="1"/>
  <c r="AU22" i="1"/>
  <c r="AT26" i="1"/>
  <c r="AX26" i="1"/>
  <c r="AX27" i="1"/>
  <c r="AX32" i="1"/>
  <c r="AT36" i="1"/>
  <c r="AX36" i="1"/>
  <c r="AT41" i="1"/>
  <c r="AV44" i="1"/>
  <c r="AX46" i="1"/>
  <c r="AT9" i="1"/>
  <c r="AW10" i="1"/>
  <c r="BD13" i="1"/>
  <c r="AV14" i="1"/>
  <c r="AV21" i="1"/>
  <c r="AT25" i="1"/>
  <c r="AW29" i="1"/>
  <c r="AX31" i="1"/>
  <c r="AW28" i="1"/>
  <c r="AT29" i="1"/>
  <c r="AX29" i="1"/>
  <c r="AX35" i="1"/>
  <c r="AX10" i="1"/>
  <c r="AV11" i="1"/>
  <c r="AT16" i="1"/>
  <c r="AV19" i="1"/>
  <c r="AW22" i="1"/>
  <c r="AT34" i="1"/>
  <c r="AX34" i="1"/>
  <c r="AW37" i="1"/>
  <c r="AX39" i="1"/>
  <c r="AW43" i="1"/>
  <c r="AV46" i="1"/>
  <c r="AP43" i="1"/>
  <c r="AI45" i="1"/>
  <c r="AI46" i="1"/>
  <c r="AI15" i="1"/>
  <c r="AI42" i="1"/>
</calcChain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color indexed="81"/>
            <rFont val="Tahoma"/>
            <family val="2"/>
          </rPr>
          <t>Sorteerinstructie na spelen voorronden:</t>
        </r>
        <r>
          <rPr>
            <sz val="8"/>
            <color indexed="81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<sst xmlns="http://schemas.openxmlformats.org/spreadsheetml/2006/main" count="310" uniqueCount="35">
  <si>
    <t>team</t>
  </si>
  <si>
    <t>uitslag ronde 1</t>
  </si>
  <si>
    <t>uitslag ronde 2</t>
  </si>
  <si>
    <t>uitslag ronde 3</t>
  </si>
  <si>
    <t>winst / verlies punten 1</t>
  </si>
  <si>
    <t>winst / verlies punten 2</t>
  </si>
  <si>
    <t>winst / verlies punten 3</t>
  </si>
  <si>
    <t>saldo +/-      1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</si>
  <si>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</si>
  <si>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</si>
  <si>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</si>
  <si>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</si>
  <si>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</si>
  <si>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</si>
  <si>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</si>
  <si>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</si>
  <si>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</si>
  <si>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</si>
  <si>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</si>
  <si>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</si>
  <si>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</si>
  <si>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</si>
  <si>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</si>
  <si>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</si>
  <si>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</si>
  <si>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winst / verlies punten 4</t>
  </si>
  <si>
    <t>winst / verlies punten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</si>
  <si>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</si>
  <si>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</si>
  <si>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</si>
  <si>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</si>
  <si>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</si>
  <si>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</si>
  <si>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</si>
  <si>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50e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</si>
</sst>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 applyProtection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0" xfId="0" applyFont="1" applyBorder="1" applyAlignment="1" applyProtection="1">
      <alignment horizontal="right" vertical="top"/>
    </xf>
    <xf numFmtId="0" fontId="2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Border="1"/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1" fontId="15" fillId="0" borderId="2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0" fillId="2" borderId="29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0" fillId="2" borderId="33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vertical="center"/>
      <protection locked="0"/>
    </xf>
    <xf numFmtId="0" fontId="0" fillId="3" borderId="30" xfId="0" applyFill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5" xfId="0" quotePrefix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quotePrefix="1" applyFont="1" applyFill="1" applyBorder="1" applyAlignment="1">
      <alignment horizontal="center" vertical="center" wrapText="1"/>
    </xf>
    <xf numFmtId="0" fontId="1" fillId="0" borderId="47" xfId="0" applyFont="1" applyBorder="1"/>
    <xf numFmtId="0" fontId="1" fillId="0" borderId="48" xfId="0" applyFont="1" applyBorder="1"/>
    <xf numFmtId="0" fontId="11" fillId="0" borderId="48" xfId="0" applyFont="1" applyBorder="1" applyAlignment="1"/>
    <xf numFmtId="0" fontId="3" fillId="0" borderId="48" xfId="0" applyFont="1" applyBorder="1" applyAlignment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2" fillId="2" borderId="44" xfId="0" applyFont="1" applyFill="1" applyBorder="1" applyAlignment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top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>
      <alignment horizontal="right" vertical="top"/>
    </xf>
    <xf numFmtId="0" fontId="12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2" fillId="2" borderId="45" xfId="0" applyFont="1" applyFill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8" fillId="0" borderId="54" xfId="0" applyFont="1" applyBorder="1" applyAlignment="1" applyProtection="1">
      <alignment horizontal="right" vertical="top"/>
    </xf>
  </cellXfs>
  <cellStyles count="1">
    <cellStyle name="Standaard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9"/>
  <sheetViews>
    <sheetView tabSelected="1" workbookViewId="0">
      <pane ySplit="8" topLeftCell="A48" activePane="bottomLeft" state="frozen"/>
      <selection pane="bottomLeft" activeCell="N71" sqref="N71"/>
    </sheetView>
  </sheetViews>
  <sheetFormatPr defaultRowHeight="12.75" x14ac:dyDescent="0.2"/>
  <cols>
    <col min="1" max="1" width="4.42578125" style="1" customWidth="1"/>
    <col min="2" max="2" width="27.5703125" style="1" customWidth="1"/>
    <col min="3" max="7" width="3.7109375" style="1" customWidth="1"/>
    <col min="8" max="8" width="1.85546875" style="13" customWidth="1"/>
    <col min="9" max="9" width="3.7109375" style="1" customWidth="1"/>
    <col min="10" max="10" width="1.7109375" style="1" customWidth="1"/>
    <col min="11" max="11" width="1.85546875" style="13" customWidth="1"/>
    <col min="12" max="12" width="3.7109375" style="1" customWidth="1"/>
    <col min="13" max="13" width="1.85546875" style="13" customWidth="1"/>
    <col min="14" max="14" width="3.7109375" style="1" customWidth="1"/>
    <col min="15" max="15" width="1.7109375" style="1" customWidth="1"/>
    <col min="16" max="16" width="1.85546875" style="13" customWidth="1"/>
    <col min="17" max="17" width="3.7109375" style="1" customWidth="1"/>
    <col min="18" max="18" width="1.85546875" style="13" customWidth="1"/>
    <col min="19" max="19" width="3.7109375" style="1" customWidth="1"/>
    <col min="20" max="20" width="1.7109375" style="1" customWidth="1"/>
    <col min="21" max="21" width="1.85546875" style="13" customWidth="1"/>
    <col min="22" max="22" width="3.7109375" style="1" customWidth="1"/>
    <col min="23" max="23" width="1.85546875" style="13" customWidth="1"/>
    <col min="24" max="24" width="3.7109375" style="1" customWidth="1"/>
    <col min="25" max="25" width="1.7109375" style="1" customWidth="1"/>
    <col min="26" max="26" width="1.85546875" style="13" customWidth="1"/>
    <col min="27" max="27" width="3.7109375" style="1" customWidth="1"/>
    <col min="28" max="28" width="1.85546875" style="13" customWidth="1"/>
    <col min="29" max="29" width="3.7109375" style="1" customWidth="1"/>
    <col min="30" max="30" width="1.7109375" style="1" customWidth="1"/>
    <col min="31" max="31" width="1.85546875" style="13" customWidth="1"/>
    <col min="32" max="32" width="3.7109375" style="1" customWidth="1"/>
    <col min="33" max="33" width="4.28515625" style="1" customWidth="1"/>
    <col min="34" max="37" width="4.140625" style="1" customWidth="1"/>
    <col min="38" max="38" width="3.8554687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/>
  </cols>
  <sheetData>
    <row r="1" spans="1:61" x14ac:dyDescent="0.2"/>
    <row r="3" spans="1:61" ht="15.75" x14ac:dyDescent="0.25">
      <c r="A3" s="136" t="s">
        <v>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</row>
    <row r="5" spans="1:61" x14ac:dyDescent="0.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</row>
    <row r="6" spans="1:61" ht="17.25" customHeight="1" x14ac:dyDescent="0.2"/>
    <row r="7" spans="1:61" ht="2.25" customHeight="1" x14ac:dyDescent="0.2"/>
    <row r="8" spans="1:61" ht="37.5" customHeight="1" x14ac:dyDescent="0.2">
      <c r="A8" s="134" t="s">
        <v>34</v>
      </c>
      <c r="B8" s="2" t="s">
        <v>0</v>
      </c>
      <c r="C8" s="3" t="s">
        <v>11</v>
      </c>
      <c r="D8" s="4" t="s">
        <v>12</v>
      </c>
      <c r="E8" s="4" t="s">
        <v>13</v>
      </c>
      <c r="F8" s="4" t="s">
        <v>13</v>
      </c>
      <c r="G8" s="4" t="s">
        <v>13</v>
      </c>
      <c r="H8" s="16"/>
      <c r="I8" s="140" t="s">
        <v>1</v>
      </c>
      <c r="J8" s="141"/>
      <c r="K8" s="141"/>
      <c r="L8" s="141"/>
      <c r="M8" s="17"/>
      <c r="N8" s="140" t="s">
        <v>2</v>
      </c>
      <c r="O8" s="141"/>
      <c r="P8" s="141"/>
      <c r="Q8" s="141"/>
      <c r="R8" s="17"/>
      <c r="S8" s="142" t="s">
        <v>3</v>
      </c>
      <c r="T8" s="143"/>
      <c r="U8" s="143"/>
      <c r="V8" s="143"/>
      <c r="W8" s="17"/>
      <c r="X8" s="142" t="s">
        <v>23</v>
      </c>
      <c r="Y8" s="143"/>
      <c r="Z8" s="143"/>
      <c r="AA8" s="143"/>
      <c r="AB8" s="17"/>
      <c r="AC8" s="140" t="s">
        <v>24</v>
      </c>
      <c r="AD8" s="141"/>
      <c r="AE8" s="141"/>
      <c r="AF8" s="144"/>
      <c r="AG8" s="5" t="s">
        <v>4</v>
      </c>
      <c r="AH8" s="5" t="s">
        <v>5</v>
      </c>
      <c r="AI8" s="5" t="s">
        <v>6</v>
      </c>
      <c r="AJ8" s="5" t="s">
        <v>25</v>
      </c>
      <c r="AK8" s="5" t="s">
        <v>26</v>
      </c>
      <c r="AL8" s="6" t="s">
        <v>7</v>
      </c>
      <c r="AM8" s="7" t="s">
        <v>10</v>
      </c>
      <c r="AN8" s="7" t="s">
        <v>27</v>
      </c>
      <c r="AO8" s="7" t="s">
        <v>28</v>
      </c>
      <c r="AP8" s="7" t="s">
        <v>29</v>
      </c>
      <c r="AQ8" s="10" t="s">
        <v>8</v>
      </c>
      <c r="AR8" s="11" t="s">
        <v>9</v>
      </c>
      <c r="AS8" s="47" t="s">
        <v>16</v>
      </c>
      <c r="AT8" s="47" t="s">
        <v>17</v>
      </c>
      <c r="AU8" s="47" t="s">
        <v>18</v>
      </c>
      <c r="AV8" s="47" t="s">
        <v>19</v>
      </c>
      <c r="AW8" s="47" t="s">
        <v>21</v>
      </c>
      <c r="AX8" s="47" t="s">
        <v>22</v>
      </c>
      <c r="AY8" s="135" t="s">
        <v>20</v>
      </c>
      <c r="AZ8" s="135"/>
      <c r="BA8" s="135"/>
      <c r="BB8" s="135"/>
      <c r="BC8" s="135"/>
      <c r="BD8" s="135"/>
      <c r="BE8" s="47" t="s">
        <v>30</v>
      </c>
      <c r="BF8" s="47"/>
      <c r="BG8" s="47"/>
      <c r="BH8" s="47"/>
      <c r="BI8" s="47"/>
    </row>
    <row r="9" spans="1:61" ht="24.95" customHeight="1" x14ac:dyDescent="0.2">
      <c r="A9" s="103">
        <v>1</v>
      </c>
      <c r="B9" s="104"/>
      <c r="C9" s="105">
        <v>2</v>
      </c>
      <c r="D9" s="92">
        <v>4</v>
      </c>
      <c r="E9" s="92">
        <v>6</v>
      </c>
      <c r="F9" s="92">
        <v>8</v>
      </c>
      <c r="G9" s="94">
        <v>10</v>
      </c>
      <c r="H9" s="18">
        <f>VLOOKUP($C9,$A$9:$AF$46,12)</f>
        <v>0</v>
      </c>
      <c r="I9" s="26"/>
      <c r="J9" s="8" t="str">
        <f>IF(OR(COUNTBLANK(I9)&gt;0,COUNTBLANK(L9)&gt;0),"X",IF(OR(AND(I9=13,L9&gt;=0,L9&lt;13),AND(L9=13,I9&gt;=0,I9&lt;13)),IF(AL9=AT9,"-","X"),"X"))</f>
        <v>X</v>
      </c>
      <c r="K9" s="19">
        <f>VLOOKUP($C9,$A$9:$AF$46,9)</f>
        <v>0</v>
      </c>
      <c r="L9" s="28"/>
      <c r="M9" s="22">
        <f>VLOOKUP($D9,$A$9:$AF$46,17)</f>
        <v>0</v>
      </c>
      <c r="N9" s="26"/>
      <c r="O9" s="8" t="str">
        <f>IF(OR(COUNTBLANK(N9)&gt;0,COUNTBLANK(Q9)&gt;0),"X",IF(OR(AND(N9=13,Q9&gt;=0,Q9&lt;13),AND(Q9=13,N9&gt;=0,N9&lt;13)),IF(AM9=AU9,"-","X"),"X"))</f>
        <v>X</v>
      </c>
      <c r="P9" s="19">
        <f>VLOOKUP($D9,$A$9:$AF$46,14)</f>
        <v>0</v>
      </c>
      <c r="Q9" s="28"/>
      <c r="R9" s="22">
        <f>VLOOKUP($E9,$A$9:$AF$46,22)</f>
        <v>0</v>
      </c>
      <c r="S9" s="26"/>
      <c r="T9" s="8" t="str">
        <f>IF(OR(COUNTBLANK(S9)&gt;0,COUNTBLANK(V9)&gt;0),"X",IF(OR(AND(S9=13,V9&gt;=0,V9&lt;13),AND(V9=13,S9&gt;=0,S9&lt;13)),IF(AN9=AV9,"-","X"),"X"))</f>
        <v>X</v>
      </c>
      <c r="U9" s="19">
        <f>VLOOKUP($E9,$A$9:$AF$46,19)</f>
        <v>0</v>
      </c>
      <c r="V9" s="28"/>
      <c r="W9" s="22">
        <f>VLOOKUP($F9,$A$9:$AF$46,22)</f>
        <v>0</v>
      </c>
      <c r="X9" s="26"/>
      <c r="Y9" s="8" t="str">
        <f>IF(OR(COUNTBLANK(X9)&gt;0,COUNTBLANK(AA9)&gt;0),"X",IF(OR(AND(X9=13,AA9&gt;=0,AA9&lt;13),AND(AA9=13,X9&gt;=0,X9&lt;13)),IF(AO9=AW9,"-","X"),"X"))</f>
        <v>X</v>
      </c>
      <c r="Z9" s="19">
        <f>VLOOKUP($F9,$A$9:$AF$46,19)</f>
        <v>0</v>
      </c>
      <c r="AA9" s="28"/>
      <c r="AB9" s="22">
        <f>VLOOKUP($G9,$A$9:$AF$46,22)</f>
        <v>0</v>
      </c>
      <c r="AC9" s="26"/>
      <c r="AD9" s="8" t="str">
        <f>IF(OR(COUNTBLANK(AC9)&gt;0,COUNTBLANK(AF9)&gt;0),"X",IF(OR(AND(AC9=13,AF9&gt;=0,AF9&lt;13),AND(AF9=13,AC9&gt;=0,AC9&lt;13)),IF(AP9=AX9,"-","X"),"X"))</f>
        <v>X</v>
      </c>
      <c r="AE9" s="19">
        <f>VLOOKUP($G9,$A$9:$AF$46,19)</f>
        <v>0</v>
      </c>
      <c r="AF9" s="28"/>
      <c r="AG9" s="32" t="str">
        <f>IF(BE9="ja",IF(I9=13,1,0),"")</f>
        <v/>
      </c>
      <c r="AH9" s="33" t="str">
        <f>IF(BE9="ja",IF(N9=13,1,0),"")</f>
        <v/>
      </c>
      <c r="AI9" s="33" t="str">
        <f>IF(BE9="ja",IF(S9=13,1,0),"")</f>
        <v/>
      </c>
      <c r="AJ9" s="33" t="str">
        <f>IF(BE9="ja",IF(X9=13,1,0),"")</f>
        <v/>
      </c>
      <c r="AK9" s="34" t="str">
        <f>IF(BE9="ja",IF(AC9=13,1,0),"")</f>
        <v/>
      </c>
      <c r="AL9" s="32" t="str">
        <f>IF(BE9="ja",SUM(I9-L9),"")</f>
        <v/>
      </c>
      <c r="AM9" s="33" t="str">
        <f>IF(BE9="ja",SUM(N9-Q9),"")</f>
        <v/>
      </c>
      <c r="AN9" s="33" t="str">
        <f>IF(BE9="ja",SUM(S9-V9),"")</f>
        <v/>
      </c>
      <c r="AO9" s="33" t="str">
        <f>IF(BE9="ja",SUM(X9-AA9),"")</f>
        <v/>
      </c>
      <c r="AP9" s="34" t="str">
        <f>IF(BE9="ja",SUM(AC9-AF9),"")</f>
        <v/>
      </c>
      <c r="AQ9" s="25" t="str">
        <f>IF(BE9="ja",SUM(AG9:AK9),"")</f>
        <v/>
      </c>
      <c r="AR9" s="25" t="str">
        <f>IF(BE9="ja",SUM(AL9:AP9),"")</f>
        <v/>
      </c>
      <c r="AS9" s="42" t="e">
        <f>SUM(AQ9+(AR9/100))</f>
        <v>#VALUE!</v>
      </c>
      <c r="AT9" s="43">
        <f>SUM(H9-K9)</f>
        <v>0</v>
      </c>
      <c r="AU9" s="43">
        <f>SUM(M9-P9)</f>
        <v>0</v>
      </c>
      <c r="AV9" s="43">
        <f>SUM(R9-U9)</f>
        <v>0</v>
      </c>
      <c r="AW9" s="43">
        <f>SUM(W9-Z9)</f>
        <v>0</v>
      </c>
      <c r="AX9" s="43">
        <f>SUM(AB9-AE9)</f>
        <v>0</v>
      </c>
      <c r="AY9" s="46">
        <f>VLOOKUP(C9,$A$9:$AF$46,3)</f>
        <v>1</v>
      </c>
      <c r="AZ9" s="46">
        <f>VLOOKUP(D9,$A$9:$AF$46,4)</f>
        <v>1</v>
      </c>
      <c r="BA9" s="46">
        <f>VLOOKUP(E9,$A$9:$AF$46,5)</f>
        <v>1</v>
      </c>
      <c r="BB9" s="46">
        <f>VLOOKUP(F9,$A$9:$AF$46,6)</f>
        <v>1</v>
      </c>
      <c r="BC9" s="46">
        <f>VLOOKUP(G9,$A$9:$AF$46,7)</f>
        <v>1</v>
      </c>
      <c r="BD9" s="46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46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61" ht="24.95" customHeight="1" x14ac:dyDescent="0.2">
      <c r="A10" s="69">
        <v>2</v>
      </c>
      <c r="B10" s="62"/>
      <c r="C10" s="90">
        <v>1</v>
      </c>
      <c r="D10" s="91">
        <v>49</v>
      </c>
      <c r="E10" s="91">
        <v>47</v>
      </c>
      <c r="F10" s="91">
        <v>45</v>
      </c>
      <c r="G10" s="93">
        <v>43</v>
      </c>
      <c r="H10" s="20">
        <f t="shared" ref="H10:H58" si="0">VLOOKUP($C10,$A$9:$AF$46,12)</f>
        <v>0</v>
      </c>
      <c r="I10" s="27"/>
      <c r="J10" s="21" t="str">
        <f t="shared" ref="J10:J46" si="1">IF(OR(COUNTBLANK(I10)&gt;0,COUNTBLANK(L10)&gt;0),"X",IF(OR(AND(I10=13,L10&gt;=0,L10&lt;13),AND(L10=13,I10&gt;=0,I10&lt;13)),IF(AL10=AT10,"-","X"),"X"))</f>
        <v>X</v>
      </c>
      <c r="K10" s="14">
        <f t="shared" ref="K10:K58" si="2">VLOOKUP($C10,$A$9:$AF$46,9)</f>
        <v>0</v>
      </c>
      <c r="L10" s="29"/>
      <c r="M10" s="15">
        <f t="shared" ref="M10:M58" si="3">VLOOKUP($D10,$A$9:$AF$46,17)</f>
        <v>0</v>
      </c>
      <c r="N10" s="30"/>
      <c r="O10" s="21" t="str">
        <f t="shared" ref="O10:O46" si="4">IF(OR(COUNTBLANK(N10)&gt;0,COUNTBLANK(Q10)&gt;0),"X",IF(OR(AND(N10=13,Q10&gt;=0,Q10&lt;13),AND(Q10=13,N10&gt;=0,N10&lt;13)),IF(AM10=AU10,"-","X"),"X"))</f>
        <v>X</v>
      </c>
      <c r="P10" s="14">
        <f t="shared" ref="P10:P58" si="5">VLOOKUP($D10,$A$9:$AF$46,14)</f>
        <v>0</v>
      </c>
      <c r="Q10" s="31"/>
      <c r="R10" s="15">
        <f t="shared" ref="R10:R58" si="6">VLOOKUP($E10,$A$9:$AF$46,22)</f>
        <v>0</v>
      </c>
      <c r="S10" s="30"/>
      <c r="T10" s="21" t="str">
        <f t="shared" ref="T10:T46" si="7">IF(OR(COUNTBLANK(S10)&gt;0,COUNTBLANK(V10)&gt;0),"X",IF(OR(AND(S10=13,V10&gt;=0,V10&lt;13),AND(V10=13,S10&gt;=0,S10&lt;13)),IF(AN10=AV10,"-","X"),"X"))</f>
        <v>X</v>
      </c>
      <c r="U10" s="14">
        <f t="shared" ref="U10:U58" si="8">VLOOKUP($E10,$A$9:$AF$46,19)</f>
        <v>0</v>
      </c>
      <c r="V10" s="31"/>
      <c r="W10" s="15">
        <f t="shared" ref="W10:W58" si="9">VLOOKUP($F10,$A$9:$AF$46,22)</f>
        <v>0</v>
      </c>
      <c r="X10" s="30"/>
      <c r="Y10" s="21" t="str">
        <f t="shared" ref="Y10:Y46" si="10">IF(OR(COUNTBLANK(X10)&gt;0,COUNTBLANK(AA10)&gt;0),"X",IF(OR(AND(X10=13,AA10&gt;=0,AA10&lt;13),AND(AA10=13,X10&gt;=0,X10&lt;13)),IF(AO10=AW10,"-","X"),"X"))</f>
        <v>X</v>
      </c>
      <c r="Z10" s="14">
        <f t="shared" ref="Z10:Z58" si="11">VLOOKUP($F10,$A$9:$AF$46,19)</f>
        <v>0</v>
      </c>
      <c r="AA10" s="31"/>
      <c r="AB10" s="15">
        <f t="shared" ref="AB10:AB58" si="12">VLOOKUP($G10,$A$9:$AF$46,22)</f>
        <v>0</v>
      </c>
      <c r="AC10" s="30"/>
      <c r="AD10" s="21" t="str">
        <f t="shared" ref="AD10:AD46" si="13">IF(OR(COUNTBLANK(AC10)&gt;0,COUNTBLANK(AF10)&gt;0),"X",IF(OR(AND(AC10=13,AF10&gt;=0,AF10&lt;13),AND(AF10=13,AC10&gt;=0,AC10&lt;13)),IF(AP10=AX10,"-","X"),"X"))</f>
        <v>X</v>
      </c>
      <c r="AE10" s="14">
        <f t="shared" ref="AE10:AE58" si="14">VLOOKUP($G10,$A$9:$AF$46,19)</f>
        <v>0</v>
      </c>
      <c r="AF10" s="31"/>
      <c r="AG10" s="35" t="str">
        <f t="shared" ref="AG10:AG46" si="15">IF(BE10="ja",IF(I10=13,1,0),"")</f>
        <v/>
      </c>
      <c r="AH10" s="36" t="str">
        <f t="shared" ref="AH10:AH46" si="16">IF(BE10="ja",IF(N10=13,1,0),"")</f>
        <v/>
      </c>
      <c r="AI10" s="36" t="str">
        <f t="shared" ref="AI10:AI46" si="17">IF(BE10="ja",IF(S10=13,1,0),"")</f>
        <v/>
      </c>
      <c r="AJ10" s="36" t="str">
        <f t="shared" ref="AJ10:AJ46" si="18">IF(BE10="ja",IF(X10=13,1,0),"")</f>
        <v/>
      </c>
      <c r="AK10" s="37" t="str">
        <f t="shared" ref="AK10:AK46" si="19">IF(BE10="ja",IF(AC10=13,1,0),"")</f>
        <v/>
      </c>
      <c r="AL10" s="38" t="str">
        <f t="shared" ref="AL10:AL46" si="20">IF(BE10="ja",SUM(I10-L10),"")</f>
        <v/>
      </c>
      <c r="AM10" s="39" t="str">
        <f t="shared" ref="AM10:AM46" si="21">IF(BE10="ja",SUM(N10-Q10),"")</f>
        <v/>
      </c>
      <c r="AN10" s="39" t="str">
        <f t="shared" ref="AN10:AN46" si="22">IF(BE10="ja",SUM(S10-V10),"")</f>
        <v/>
      </c>
      <c r="AO10" s="39" t="str">
        <f t="shared" ref="AO10:AO46" si="23">IF(BE10="ja",SUM(X10-AA10),"")</f>
        <v/>
      </c>
      <c r="AP10" s="40" t="str">
        <f t="shared" ref="AP10:AP46" si="24">IF(BE10="ja",SUM(AC10-AF10),"")</f>
        <v/>
      </c>
      <c r="AQ10" s="24" t="str">
        <f t="shared" ref="AQ10:AQ46" si="25">IF(BE10="ja",SUM(AG10:AK10),"")</f>
        <v/>
      </c>
      <c r="AR10" s="24" t="str">
        <f t="shared" ref="AR10:AR46" si="26">IF(BE10="ja",SUM(AL10:AP10),"")</f>
        <v/>
      </c>
      <c r="AS10" s="42" t="e">
        <f t="shared" ref="AS10:AS46" si="27">SUM(AQ10+(AR10/100))</f>
        <v>#VALUE!</v>
      </c>
      <c r="AT10" s="44">
        <f t="shared" ref="AT10:AT46" si="28">SUM(H10-K10)</f>
        <v>0</v>
      </c>
      <c r="AU10" s="44">
        <f t="shared" ref="AU10:AU46" si="29">SUM(M10-P10)</f>
        <v>0</v>
      </c>
      <c r="AV10" s="44">
        <f t="shared" ref="AV10:AV46" si="30">SUM(R10-U10)</f>
        <v>0</v>
      </c>
      <c r="AW10" s="44">
        <f t="shared" ref="AW10:AW46" si="31">SUM(W10-Z10)</f>
        <v>0</v>
      </c>
      <c r="AX10" s="44">
        <f t="shared" ref="AX10:AX46" si="32">SUM(AB10-AE10)</f>
        <v>0</v>
      </c>
      <c r="AY10" s="46">
        <f t="shared" ref="AY10:AY46" si="33">VLOOKUP(C10,$A$9:$AF$46,3)</f>
        <v>2</v>
      </c>
      <c r="AZ10" s="46">
        <f t="shared" ref="AZ10:AZ46" si="34">VLOOKUP(D10,$A$9:$AF$46,4)</f>
        <v>35</v>
      </c>
      <c r="BA10" s="46">
        <f t="shared" ref="BA10:BA46" si="35">VLOOKUP(E10,$A$9:$AF$46,5)</f>
        <v>33</v>
      </c>
      <c r="BB10" s="46">
        <f t="shared" ref="BB10:BB46" si="36">VLOOKUP(F10,$A$9:$AF$46,6)</f>
        <v>31</v>
      </c>
      <c r="BC10" s="46">
        <f t="shared" ref="BC10:BC46" si="37">VLOOKUP(G10,$A$9:$AF$46,7)</f>
        <v>29</v>
      </c>
      <c r="BD10" s="46">
        <f t="shared" ref="BD10:BD46" si="38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0</v>
      </c>
      <c r="BE10" s="46" t="str">
        <f t="shared" ref="BE10:BE46" si="39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61" ht="24.95" customHeight="1" x14ac:dyDescent="0.2">
      <c r="A11" s="69">
        <v>3</v>
      </c>
      <c r="B11" s="62"/>
      <c r="C11" s="90">
        <v>4</v>
      </c>
      <c r="D11" s="91">
        <v>6</v>
      </c>
      <c r="E11" s="91">
        <v>8</v>
      </c>
      <c r="F11" s="91">
        <v>10</v>
      </c>
      <c r="G11" s="93">
        <v>12</v>
      </c>
      <c r="H11" s="20">
        <f t="shared" si="0"/>
        <v>0</v>
      </c>
      <c r="I11" s="27"/>
      <c r="J11" s="9" t="str">
        <f t="shared" si="1"/>
        <v>X</v>
      </c>
      <c r="K11" s="14">
        <f t="shared" si="2"/>
        <v>0</v>
      </c>
      <c r="L11" s="29"/>
      <c r="M11" s="23">
        <f t="shared" si="3"/>
        <v>0</v>
      </c>
      <c r="N11" s="27"/>
      <c r="O11" s="9" t="str">
        <f t="shared" si="4"/>
        <v>X</v>
      </c>
      <c r="P11" s="14">
        <f t="shared" si="5"/>
        <v>0</v>
      </c>
      <c r="Q11" s="29"/>
      <c r="R11" s="23">
        <f t="shared" si="6"/>
        <v>0</v>
      </c>
      <c r="S11" s="27"/>
      <c r="T11" s="9" t="str">
        <f t="shared" si="7"/>
        <v>X</v>
      </c>
      <c r="U11" s="14">
        <f t="shared" si="8"/>
        <v>0</v>
      </c>
      <c r="V11" s="29"/>
      <c r="W11" s="23">
        <f t="shared" si="9"/>
        <v>0</v>
      </c>
      <c r="X11" s="27"/>
      <c r="Y11" s="9" t="str">
        <f t="shared" si="10"/>
        <v>X</v>
      </c>
      <c r="Z11" s="14">
        <f t="shared" si="11"/>
        <v>0</v>
      </c>
      <c r="AA11" s="29"/>
      <c r="AB11" s="23">
        <f t="shared" si="12"/>
        <v>0</v>
      </c>
      <c r="AC11" s="27"/>
      <c r="AD11" s="9" t="str">
        <f t="shared" si="13"/>
        <v>X</v>
      </c>
      <c r="AE11" s="14">
        <f t="shared" si="14"/>
        <v>0</v>
      </c>
      <c r="AF11" s="29"/>
      <c r="AG11" s="35" t="str">
        <f t="shared" si="15"/>
        <v/>
      </c>
      <c r="AH11" s="36" t="str">
        <f t="shared" si="16"/>
        <v/>
      </c>
      <c r="AI11" s="36" t="str">
        <f t="shared" si="17"/>
        <v/>
      </c>
      <c r="AJ11" s="36" t="str">
        <f t="shared" si="18"/>
        <v/>
      </c>
      <c r="AK11" s="37" t="str">
        <f t="shared" si="19"/>
        <v/>
      </c>
      <c r="AL11" s="41" t="str">
        <f t="shared" si="20"/>
        <v/>
      </c>
      <c r="AM11" s="36" t="str">
        <f t="shared" si="21"/>
        <v/>
      </c>
      <c r="AN11" s="36" t="str">
        <f t="shared" si="22"/>
        <v/>
      </c>
      <c r="AO11" s="36" t="str">
        <f t="shared" si="23"/>
        <v/>
      </c>
      <c r="AP11" s="37" t="str">
        <f t="shared" si="24"/>
        <v/>
      </c>
      <c r="AQ11" s="12" t="str">
        <f t="shared" si="25"/>
        <v/>
      </c>
      <c r="AR11" s="12" t="str">
        <f t="shared" si="26"/>
        <v/>
      </c>
      <c r="AS11" s="42" t="e">
        <f t="shared" si="27"/>
        <v>#VALUE!</v>
      </c>
      <c r="AT11" s="44">
        <f t="shared" si="28"/>
        <v>0</v>
      </c>
      <c r="AU11" s="44">
        <f t="shared" si="29"/>
        <v>0</v>
      </c>
      <c r="AV11" s="44">
        <f t="shared" si="30"/>
        <v>0</v>
      </c>
      <c r="AW11" s="44">
        <f t="shared" si="31"/>
        <v>0</v>
      </c>
      <c r="AX11" s="44">
        <f t="shared" si="32"/>
        <v>0</v>
      </c>
      <c r="AY11" s="46">
        <f t="shared" si="33"/>
        <v>3</v>
      </c>
      <c r="AZ11" s="46">
        <f t="shared" si="34"/>
        <v>3</v>
      </c>
      <c r="BA11" s="46">
        <f t="shared" si="35"/>
        <v>3</v>
      </c>
      <c r="BB11" s="46">
        <f t="shared" si="36"/>
        <v>3</v>
      </c>
      <c r="BC11" s="46">
        <f t="shared" si="37"/>
        <v>3</v>
      </c>
      <c r="BD11" s="46">
        <f t="shared" si="38"/>
        <v>3</v>
      </c>
      <c r="BE11" s="46" t="str">
        <f t="shared" si="39"/>
        <v>nee</v>
      </c>
    </row>
    <row r="12" spans="1:61" ht="24.95" customHeight="1" x14ac:dyDescent="0.2">
      <c r="A12" s="69">
        <v>4</v>
      </c>
      <c r="B12" s="62"/>
      <c r="C12" s="90">
        <v>3</v>
      </c>
      <c r="D12" s="91">
        <v>1</v>
      </c>
      <c r="E12" s="91">
        <v>49</v>
      </c>
      <c r="F12" s="91">
        <v>47</v>
      </c>
      <c r="G12" s="93">
        <v>45</v>
      </c>
      <c r="H12" s="20">
        <f t="shared" si="0"/>
        <v>0</v>
      </c>
      <c r="I12" s="27"/>
      <c r="J12" s="9" t="str">
        <f t="shared" si="1"/>
        <v>X</v>
      </c>
      <c r="K12" s="14">
        <f t="shared" si="2"/>
        <v>0</v>
      </c>
      <c r="L12" s="29"/>
      <c r="M12" s="23">
        <f t="shared" si="3"/>
        <v>0</v>
      </c>
      <c r="N12" s="27"/>
      <c r="O12" s="9" t="str">
        <f t="shared" si="4"/>
        <v>X</v>
      </c>
      <c r="P12" s="14">
        <f t="shared" si="5"/>
        <v>0</v>
      </c>
      <c r="Q12" s="29"/>
      <c r="R12" s="23">
        <f t="shared" si="6"/>
        <v>0</v>
      </c>
      <c r="S12" s="27"/>
      <c r="T12" s="9" t="str">
        <f t="shared" si="7"/>
        <v>X</v>
      </c>
      <c r="U12" s="14">
        <f t="shared" si="8"/>
        <v>0</v>
      </c>
      <c r="V12" s="29"/>
      <c r="W12" s="23">
        <f t="shared" si="9"/>
        <v>0</v>
      </c>
      <c r="X12" s="27"/>
      <c r="Y12" s="9" t="str">
        <f t="shared" si="10"/>
        <v>X</v>
      </c>
      <c r="Z12" s="14">
        <f t="shared" si="11"/>
        <v>0</v>
      </c>
      <c r="AA12" s="29"/>
      <c r="AB12" s="23">
        <f t="shared" si="12"/>
        <v>0</v>
      </c>
      <c r="AC12" s="27"/>
      <c r="AD12" s="9" t="str">
        <f t="shared" si="13"/>
        <v>X</v>
      </c>
      <c r="AE12" s="14">
        <f t="shared" si="14"/>
        <v>0</v>
      </c>
      <c r="AF12" s="29"/>
      <c r="AG12" s="35" t="str">
        <f t="shared" si="15"/>
        <v/>
      </c>
      <c r="AH12" s="36" t="str">
        <f t="shared" si="16"/>
        <v/>
      </c>
      <c r="AI12" s="36" t="str">
        <f t="shared" si="17"/>
        <v/>
      </c>
      <c r="AJ12" s="36" t="str">
        <f t="shared" si="18"/>
        <v/>
      </c>
      <c r="AK12" s="37" t="str">
        <f t="shared" si="19"/>
        <v/>
      </c>
      <c r="AL12" s="41" t="str">
        <f t="shared" si="20"/>
        <v/>
      </c>
      <c r="AM12" s="36" t="str">
        <f t="shared" si="21"/>
        <v/>
      </c>
      <c r="AN12" s="36" t="str">
        <f t="shared" si="22"/>
        <v/>
      </c>
      <c r="AO12" s="36" t="str">
        <f t="shared" si="23"/>
        <v/>
      </c>
      <c r="AP12" s="37" t="str">
        <f t="shared" si="24"/>
        <v/>
      </c>
      <c r="AQ12" s="12" t="str">
        <f t="shared" si="25"/>
        <v/>
      </c>
      <c r="AR12" s="12" t="str">
        <f t="shared" si="26"/>
        <v/>
      </c>
      <c r="AS12" s="42" t="e">
        <f t="shared" si="27"/>
        <v>#VALUE!</v>
      </c>
      <c r="AT12" s="44">
        <f t="shared" si="28"/>
        <v>0</v>
      </c>
      <c r="AU12" s="44">
        <f t="shared" si="29"/>
        <v>0</v>
      </c>
      <c r="AV12" s="44">
        <f t="shared" si="30"/>
        <v>0</v>
      </c>
      <c r="AW12" s="44">
        <f t="shared" si="31"/>
        <v>0</v>
      </c>
      <c r="AX12" s="44">
        <f t="shared" si="32"/>
        <v>0</v>
      </c>
      <c r="AY12" s="46">
        <f t="shared" si="33"/>
        <v>4</v>
      </c>
      <c r="AZ12" s="46">
        <f t="shared" si="34"/>
        <v>4</v>
      </c>
      <c r="BA12" s="46">
        <f t="shared" si="35"/>
        <v>33</v>
      </c>
      <c r="BB12" s="46">
        <f t="shared" si="36"/>
        <v>31</v>
      </c>
      <c r="BC12" s="46">
        <f t="shared" si="37"/>
        <v>29</v>
      </c>
      <c r="BD12" s="46">
        <f t="shared" si="38"/>
        <v>0</v>
      </c>
      <c r="BE12" s="46" t="str">
        <f t="shared" si="39"/>
        <v>nee</v>
      </c>
    </row>
    <row r="13" spans="1:61" ht="24.95" customHeight="1" x14ac:dyDescent="0.2">
      <c r="A13" s="69">
        <v>5</v>
      </c>
      <c r="B13" s="62"/>
      <c r="C13" s="90">
        <v>6</v>
      </c>
      <c r="D13" s="91">
        <v>8</v>
      </c>
      <c r="E13" s="91">
        <v>10</v>
      </c>
      <c r="F13" s="92">
        <v>12</v>
      </c>
      <c r="G13" s="94">
        <v>14</v>
      </c>
      <c r="H13" s="20">
        <f t="shared" si="0"/>
        <v>0</v>
      </c>
      <c r="I13" s="27"/>
      <c r="J13" s="9" t="str">
        <f t="shared" si="1"/>
        <v>X</v>
      </c>
      <c r="K13" s="14">
        <f t="shared" si="2"/>
        <v>0</v>
      </c>
      <c r="L13" s="29"/>
      <c r="M13" s="23">
        <f t="shared" si="3"/>
        <v>0</v>
      </c>
      <c r="N13" s="27"/>
      <c r="O13" s="9" t="str">
        <f t="shared" si="4"/>
        <v>X</v>
      </c>
      <c r="P13" s="14">
        <f t="shared" si="5"/>
        <v>0</v>
      </c>
      <c r="Q13" s="29"/>
      <c r="R13" s="23">
        <f t="shared" si="6"/>
        <v>0</v>
      </c>
      <c r="S13" s="27"/>
      <c r="T13" s="9" t="str">
        <f t="shared" si="7"/>
        <v>X</v>
      </c>
      <c r="U13" s="14">
        <f t="shared" si="8"/>
        <v>0</v>
      </c>
      <c r="V13" s="29"/>
      <c r="W13" s="23">
        <f t="shared" si="9"/>
        <v>0</v>
      </c>
      <c r="X13" s="27"/>
      <c r="Y13" s="9" t="str">
        <f t="shared" si="10"/>
        <v>X</v>
      </c>
      <c r="Z13" s="14">
        <f t="shared" si="11"/>
        <v>0</v>
      </c>
      <c r="AA13" s="29"/>
      <c r="AB13" s="23">
        <f t="shared" si="12"/>
        <v>0</v>
      </c>
      <c r="AC13" s="27"/>
      <c r="AD13" s="9" t="str">
        <f t="shared" si="13"/>
        <v>X</v>
      </c>
      <c r="AE13" s="14">
        <f t="shared" si="14"/>
        <v>0</v>
      </c>
      <c r="AF13" s="29"/>
      <c r="AG13" s="35" t="str">
        <f t="shared" si="15"/>
        <v/>
      </c>
      <c r="AH13" s="36" t="str">
        <f t="shared" si="16"/>
        <v/>
      </c>
      <c r="AI13" s="36" t="str">
        <f t="shared" si="17"/>
        <v/>
      </c>
      <c r="AJ13" s="36" t="str">
        <f t="shared" si="18"/>
        <v/>
      </c>
      <c r="AK13" s="37" t="str">
        <f t="shared" si="19"/>
        <v/>
      </c>
      <c r="AL13" s="41" t="str">
        <f t="shared" si="20"/>
        <v/>
      </c>
      <c r="AM13" s="36" t="str">
        <f t="shared" si="21"/>
        <v/>
      </c>
      <c r="AN13" s="36" t="str">
        <f t="shared" si="22"/>
        <v/>
      </c>
      <c r="AO13" s="36" t="str">
        <f t="shared" si="23"/>
        <v/>
      </c>
      <c r="AP13" s="37" t="str">
        <f t="shared" si="24"/>
        <v/>
      </c>
      <c r="AQ13" s="12" t="str">
        <f t="shared" si="25"/>
        <v/>
      </c>
      <c r="AR13" s="12" t="str">
        <f t="shared" si="26"/>
        <v/>
      </c>
      <c r="AS13" s="42" t="e">
        <f t="shared" si="27"/>
        <v>#VALUE!</v>
      </c>
      <c r="AT13" s="44">
        <f t="shared" si="28"/>
        <v>0</v>
      </c>
      <c r="AU13" s="44">
        <f t="shared" si="29"/>
        <v>0</v>
      </c>
      <c r="AV13" s="44">
        <f t="shared" si="30"/>
        <v>0</v>
      </c>
      <c r="AW13" s="44">
        <f t="shared" si="31"/>
        <v>0</v>
      </c>
      <c r="AX13" s="44">
        <f t="shared" si="32"/>
        <v>0</v>
      </c>
      <c r="AY13" s="46">
        <f t="shared" si="33"/>
        <v>5</v>
      </c>
      <c r="AZ13" s="46">
        <f t="shared" si="34"/>
        <v>5</v>
      </c>
      <c r="BA13" s="46">
        <f t="shared" si="35"/>
        <v>5</v>
      </c>
      <c r="BB13" s="46">
        <f t="shared" si="36"/>
        <v>5</v>
      </c>
      <c r="BC13" s="46">
        <f t="shared" si="37"/>
        <v>5</v>
      </c>
      <c r="BD13" s="46">
        <f t="shared" si="38"/>
        <v>5</v>
      </c>
      <c r="BE13" s="46" t="str">
        <f t="shared" si="39"/>
        <v>nee</v>
      </c>
    </row>
    <row r="14" spans="1:61" ht="24.95" customHeight="1" x14ac:dyDescent="0.2">
      <c r="A14" s="69">
        <v>6</v>
      </c>
      <c r="B14" s="62"/>
      <c r="C14" s="90">
        <v>5</v>
      </c>
      <c r="D14" s="91">
        <v>3</v>
      </c>
      <c r="E14" s="91">
        <v>1</v>
      </c>
      <c r="F14" s="91">
        <v>49</v>
      </c>
      <c r="G14" s="93">
        <v>47</v>
      </c>
      <c r="H14" s="20">
        <f t="shared" si="0"/>
        <v>0</v>
      </c>
      <c r="I14" s="27"/>
      <c r="J14" s="9" t="str">
        <f t="shared" si="1"/>
        <v>X</v>
      </c>
      <c r="K14" s="14">
        <f t="shared" si="2"/>
        <v>0</v>
      </c>
      <c r="L14" s="29"/>
      <c r="M14" s="23">
        <f t="shared" si="3"/>
        <v>0</v>
      </c>
      <c r="N14" s="27"/>
      <c r="O14" s="9" t="str">
        <f t="shared" si="4"/>
        <v>X</v>
      </c>
      <c r="P14" s="14">
        <f t="shared" si="5"/>
        <v>0</v>
      </c>
      <c r="Q14" s="29"/>
      <c r="R14" s="23">
        <f t="shared" si="6"/>
        <v>0</v>
      </c>
      <c r="S14" s="27"/>
      <c r="T14" s="9" t="str">
        <f t="shared" si="7"/>
        <v>X</v>
      </c>
      <c r="U14" s="14">
        <f t="shared" si="8"/>
        <v>0</v>
      </c>
      <c r="V14" s="29"/>
      <c r="W14" s="23">
        <f t="shared" si="9"/>
        <v>0</v>
      </c>
      <c r="X14" s="27"/>
      <c r="Y14" s="9" t="str">
        <f t="shared" si="10"/>
        <v>X</v>
      </c>
      <c r="Z14" s="14">
        <f t="shared" si="11"/>
        <v>0</v>
      </c>
      <c r="AA14" s="29"/>
      <c r="AB14" s="23">
        <f t="shared" si="12"/>
        <v>0</v>
      </c>
      <c r="AC14" s="27"/>
      <c r="AD14" s="9" t="str">
        <f t="shared" si="13"/>
        <v>X</v>
      </c>
      <c r="AE14" s="14">
        <f t="shared" si="14"/>
        <v>0</v>
      </c>
      <c r="AF14" s="29"/>
      <c r="AG14" s="35" t="str">
        <f t="shared" si="15"/>
        <v/>
      </c>
      <c r="AH14" s="36" t="str">
        <f t="shared" si="16"/>
        <v/>
      </c>
      <c r="AI14" s="36" t="str">
        <f t="shared" si="17"/>
        <v/>
      </c>
      <c r="AJ14" s="36" t="str">
        <f t="shared" si="18"/>
        <v/>
      </c>
      <c r="AK14" s="37" t="str">
        <f t="shared" si="19"/>
        <v/>
      </c>
      <c r="AL14" s="41" t="str">
        <f t="shared" si="20"/>
        <v/>
      </c>
      <c r="AM14" s="36" t="str">
        <f t="shared" si="21"/>
        <v/>
      </c>
      <c r="AN14" s="36" t="str">
        <f t="shared" si="22"/>
        <v/>
      </c>
      <c r="AO14" s="36" t="str">
        <f t="shared" si="23"/>
        <v/>
      </c>
      <c r="AP14" s="37" t="str">
        <f t="shared" si="24"/>
        <v/>
      </c>
      <c r="AQ14" s="12" t="str">
        <f t="shared" si="25"/>
        <v/>
      </c>
      <c r="AR14" s="12" t="str">
        <f t="shared" si="26"/>
        <v/>
      </c>
      <c r="AS14" s="42" t="e">
        <f t="shared" si="27"/>
        <v>#VALUE!</v>
      </c>
      <c r="AT14" s="44">
        <f t="shared" si="28"/>
        <v>0</v>
      </c>
      <c r="AU14" s="44">
        <f t="shared" si="29"/>
        <v>0</v>
      </c>
      <c r="AV14" s="44">
        <f t="shared" si="30"/>
        <v>0</v>
      </c>
      <c r="AW14" s="44">
        <f t="shared" si="31"/>
        <v>0</v>
      </c>
      <c r="AX14" s="44">
        <f t="shared" si="32"/>
        <v>0</v>
      </c>
      <c r="AY14" s="46">
        <f t="shared" si="33"/>
        <v>6</v>
      </c>
      <c r="AZ14" s="46">
        <f t="shared" si="34"/>
        <v>6</v>
      </c>
      <c r="BA14" s="46">
        <f t="shared" si="35"/>
        <v>6</v>
      </c>
      <c r="BB14" s="46">
        <f t="shared" si="36"/>
        <v>31</v>
      </c>
      <c r="BC14" s="46">
        <f t="shared" si="37"/>
        <v>29</v>
      </c>
      <c r="BD14" s="46">
        <f t="shared" si="38"/>
        <v>0</v>
      </c>
      <c r="BE14" s="46" t="str">
        <f t="shared" si="39"/>
        <v>nee</v>
      </c>
    </row>
    <row r="15" spans="1:61" ht="24.95" customHeight="1" x14ac:dyDescent="0.2">
      <c r="A15" s="69">
        <v>7</v>
      </c>
      <c r="B15" s="98"/>
      <c r="C15" s="99">
        <v>8</v>
      </c>
      <c r="D15" s="91">
        <v>10</v>
      </c>
      <c r="E15" s="91">
        <v>12</v>
      </c>
      <c r="F15" s="91">
        <v>14</v>
      </c>
      <c r="G15" s="93">
        <v>16</v>
      </c>
      <c r="H15" s="20">
        <f t="shared" si="0"/>
        <v>0</v>
      </c>
      <c r="I15" s="27"/>
      <c r="J15" s="9" t="str">
        <f t="shared" si="1"/>
        <v>X</v>
      </c>
      <c r="K15" s="14">
        <f t="shared" si="2"/>
        <v>0</v>
      </c>
      <c r="L15" s="29"/>
      <c r="M15" s="23">
        <f t="shared" si="3"/>
        <v>0</v>
      </c>
      <c r="N15" s="27"/>
      <c r="O15" s="9" t="str">
        <f t="shared" si="4"/>
        <v>X</v>
      </c>
      <c r="P15" s="14">
        <f t="shared" si="5"/>
        <v>0</v>
      </c>
      <c r="Q15" s="29"/>
      <c r="R15" s="23">
        <f t="shared" si="6"/>
        <v>0</v>
      </c>
      <c r="S15" s="27"/>
      <c r="T15" s="9" t="str">
        <f t="shared" si="7"/>
        <v>X</v>
      </c>
      <c r="U15" s="14">
        <f t="shared" si="8"/>
        <v>0</v>
      </c>
      <c r="V15" s="29"/>
      <c r="W15" s="23">
        <f t="shared" si="9"/>
        <v>0</v>
      </c>
      <c r="X15" s="27"/>
      <c r="Y15" s="9" t="str">
        <f t="shared" si="10"/>
        <v>X</v>
      </c>
      <c r="Z15" s="14">
        <f t="shared" si="11"/>
        <v>0</v>
      </c>
      <c r="AA15" s="29"/>
      <c r="AB15" s="23">
        <f t="shared" si="12"/>
        <v>0</v>
      </c>
      <c r="AC15" s="27"/>
      <c r="AD15" s="9" t="str">
        <f t="shared" si="13"/>
        <v>X</v>
      </c>
      <c r="AE15" s="14">
        <f t="shared" si="14"/>
        <v>0</v>
      </c>
      <c r="AF15" s="29"/>
      <c r="AG15" s="35" t="str">
        <f t="shared" si="15"/>
        <v/>
      </c>
      <c r="AH15" s="36" t="str">
        <f t="shared" si="16"/>
        <v/>
      </c>
      <c r="AI15" s="36" t="str">
        <f t="shared" si="17"/>
        <v/>
      </c>
      <c r="AJ15" s="36" t="str">
        <f t="shared" si="18"/>
        <v/>
      </c>
      <c r="AK15" s="37" t="str">
        <f t="shared" si="19"/>
        <v/>
      </c>
      <c r="AL15" s="41" t="str">
        <f t="shared" si="20"/>
        <v/>
      </c>
      <c r="AM15" s="36" t="str">
        <f t="shared" si="21"/>
        <v/>
      </c>
      <c r="AN15" s="36" t="str">
        <f t="shared" si="22"/>
        <v/>
      </c>
      <c r="AO15" s="36" t="str">
        <f t="shared" si="23"/>
        <v/>
      </c>
      <c r="AP15" s="37" t="str">
        <f t="shared" si="24"/>
        <v/>
      </c>
      <c r="AQ15" s="12" t="str">
        <f t="shared" si="25"/>
        <v/>
      </c>
      <c r="AR15" s="12" t="str">
        <f t="shared" si="26"/>
        <v/>
      </c>
      <c r="AS15" s="42" t="e">
        <f t="shared" si="27"/>
        <v>#VALUE!</v>
      </c>
      <c r="AT15" s="44">
        <f t="shared" si="28"/>
        <v>0</v>
      </c>
      <c r="AU15" s="44">
        <f t="shared" si="29"/>
        <v>0</v>
      </c>
      <c r="AV15" s="44">
        <f t="shared" si="30"/>
        <v>0</v>
      </c>
      <c r="AW15" s="44">
        <f t="shared" si="31"/>
        <v>0</v>
      </c>
      <c r="AX15" s="44">
        <f t="shared" si="32"/>
        <v>0</v>
      </c>
      <c r="AY15" s="46">
        <f t="shared" si="33"/>
        <v>7</v>
      </c>
      <c r="AZ15" s="46">
        <f t="shared" si="34"/>
        <v>7</v>
      </c>
      <c r="BA15" s="46">
        <f t="shared" si="35"/>
        <v>7</v>
      </c>
      <c r="BB15" s="46">
        <f t="shared" si="36"/>
        <v>7</v>
      </c>
      <c r="BC15" s="46">
        <f t="shared" si="37"/>
        <v>7</v>
      </c>
      <c r="BD15" s="46">
        <f t="shared" si="38"/>
        <v>7</v>
      </c>
      <c r="BE15" s="46" t="str">
        <f t="shared" si="39"/>
        <v>nee</v>
      </c>
    </row>
    <row r="16" spans="1:61" ht="24.95" customHeight="1" x14ac:dyDescent="0.2">
      <c r="A16" s="69">
        <v>8</v>
      </c>
      <c r="B16" s="62"/>
      <c r="C16" s="90">
        <v>7</v>
      </c>
      <c r="D16" s="91">
        <v>5</v>
      </c>
      <c r="E16" s="91">
        <v>3</v>
      </c>
      <c r="F16" s="91">
        <v>1</v>
      </c>
      <c r="G16" s="93">
        <v>49</v>
      </c>
      <c r="H16" s="20">
        <f t="shared" si="0"/>
        <v>0</v>
      </c>
      <c r="I16" s="27"/>
      <c r="J16" s="9" t="str">
        <f t="shared" si="1"/>
        <v>X</v>
      </c>
      <c r="K16" s="14">
        <f t="shared" si="2"/>
        <v>0</v>
      </c>
      <c r="L16" s="29"/>
      <c r="M16" s="23">
        <f t="shared" si="3"/>
        <v>0</v>
      </c>
      <c r="N16" s="27"/>
      <c r="O16" s="9" t="str">
        <f t="shared" si="4"/>
        <v>X</v>
      </c>
      <c r="P16" s="14">
        <f t="shared" si="5"/>
        <v>0</v>
      </c>
      <c r="Q16" s="29"/>
      <c r="R16" s="23">
        <f t="shared" si="6"/>
        <v>0</v>
      </c>
      <c r="S16" s="27"/>
      <c r="T16" s="9" t="str">
        <f t="shared" si="7"/>
        <v>X</v>
      </c>
      <c r="U16" s="14">
        <f t="shared" si="8"/>
        <v>0</v>
      </c>
      <c r="V16" s="29"/>
      <c r="W16" s="23">
        <f t="shared" si="9"/>
        <v>0</v>
      </c>
      <c r="X16" s="27"/>
      <c r="Y16" s="9" t="str">
        <f t="shared" si="10"/>
        <v>X</v>
      </c>
      <c r="Z16" s="14">
        <f t="shared" si="11"/>
        <v>0</v>
      </c>
      <c r="AA16" s="29"/>
      <c r="AB16" s="23">
        <f t="shared" si="12"/>
        <v>0</v>
      </c>
      <c r="AC16" s="27"/>
      <c r="AD16" s="9" t="str">
        <f t="shared" si="13"/>
        <v>X</v>
      </c>
      <c r="AE16" s="14">
        <f t="shared" si="14"/>
        <v>0</v>
      </c>
      <c r="AF16" s="29"/>
      <c r="AG16" s="35" t="str">
        <f t="shared" si="15"/>
        <v/>
      </c>
      <c r="AH16" s="36" t="str">
        <f t="shared" si="16"/>
        <v/>
      </c>
      <c r="AI16" s="36" t="str">
        <f t="shared" si="17"/>
        <v/>
      </c>
      <c r="AJ16" s="36" t="str">
        <f t="shared" si="18"/>
        <v/>
      </c>
      <c r="AK16" s="37" t="str">
        <f t="shared" si="19"/>
        <v/>
      </c>
      <c r="AL16" s="41" t="str">
        <f t="shared" si="20"/>
        <v/>
      </c>
      <c r="AM16" s="36" t="str">
        <f t="shared" si="21"/>
        <v/>
      </c>
      <c r="AN16" s="36" t="str">
        <f t="shared" si="22"/>
        <v/>
      </c>
      <c r="AO16" s="36" t="str">
        <f t="shared" si="23"/>
        <v/>
      </c>
      <c r="AP16" s="37" t="str">
        <f t="shared" si="24"/>
        <v/>
      </c>
      <c r="AQ16" s="12" t="str">
        <f t="shared" si="25"/>
        <v/>
      </c>
      <c r="AR16" s="12" t="str">
        <f t="shared" si="26"/>
        <v/>
      </c>
      <c r="AS16" s="42" t="e">
        <f t="shared" si="27"/>
        <v>#VALUE!</v>
      </c>
      <c r="AT16" s="44">
        <f t="shared" si="28"/>
        <v>0</v>
      </c>
      <c r="AU16" s="44">
        <f t="shared" si="29"/>
        <v>0</v>
      </c>
      <c r="AV16" s="44">
        <f t="shared" si="30"/>
        <v>0</v>
      </c>
      <c r="AW16" s="44">
        <f t="shared" si="31"/>
        <v>0</v>
      </c>
      <c r="AX16" s="44">
        <f t="shared" si="32"/>
        <v>0</v>
      </c>
      <c r="AY16" s="46">
        <f t="shared" si="33"/>
        <v>8</v>
      </c>
      <c r="AZ16" s="46">
        <f t="shared" si="34"/>
        <v>8</v>
      </c>
      <c r="BA16" s="46">
        <f t="shared" si="35"/>
        <v>8</v>
      </c>
      <c r="BB16" s="46">
        <f t="shared" si="36"/>
        <v>8</v>
      </c>
      <c r="BC16" s="46">
        <f t="shared" si="37"/>
        <v>29</v>
      </c>
      <c r="BD16" s="46">
        <f t="shared" si="38"/>
        <v>0</v>
      </c>
      <c r="BE16" s="46" t="str">
        <f t="shared" si="39"/>
        <v>nee</v>
      </c>
    </row>
    <row r="17" spans="1:57" ht="24.95" customHeight="1" x14ac:dyDescent="0.2">
      <c r="A17" s="69">
        <v>9</v>
      </c>
      <c r="B17" s="62"/>
      <c r="C17" s="90">
        <v>10</v>
      </c>
      <c r="D17" s="91">
        <v>12</v>
      </c>
      <c r="E17" s="91">
        <v>14</v>
      </c>
      <c r="F17" s="91">
        <v>16</v>
      </c>
      <c r="G17" s="93">
        <v>18</v>
      </c>
      <c r="H17" s="20">
        <f t="shared" si="0"/>
        <v>0</v>
      </c>
      <c r="I17" s="27"/>
      <c r="J17" s="9" t="str">
        <f t="shared" si="1"/>
        <v>X</v>
      </c>
      <c r="K17" s="14">
        <f t="shared" si="2"/>
        <v>0</v>
      </c>
      <c r="L17" s="29"/>
      <c r="M17" s="23">
        <f t="shared" si="3"/>
        <v>0</v>
      </c>
      <c r="N17" s="27"/>
      <c r="O17" s="9" t="str">
        <f t="shared" si="4"/>
        <v>X</v>
      </c>
      <c r="P17" s="14">
        <f t="shared" si="5"/>
        <v>0</v>
      </c>
      <c r="Q17" s="29"/>
      <c r="R17" s="23">
        <f t="shared" si="6"/>
        <v>0</v>
      </c>
      <c r="S17" s="27"/>
      <c r="T17" s="9" t="str">
        <f t="shared" si="7"/>
        <v>X</v>
      </c>
      <c r="U17" s="14">
        <f t="shared" si="8"/>
        <v>0</v>
      </c>
      <c r="V17" s="29"/>
      <c r="W17" s="23">
        <f t="shared" si="9"/>
        <v>0</v>
      </c>
      <c r="X17" s="27"/>
      <c r="Y17" s="9" t="str">
        <f t="shared" si="10"/>
        <v>X</v>
      </c>
      <c r="Z17" s="14">
        <f t="shared" si="11"/>
        <v>0</v>
      </c>
      <c r="AA17" s="29"/>
      <c r="AB17" s="23">
        <f t="shared" si="12"/>
        <v>0</v>
      </c>
      <c r="AC17" s="27"/>
      <c r="AD17" s="9" t="str">
        <f t="shared" si="13"/>
        <v>X</v>
      </c>
      <c r="AE17" s="14">
        <f t="shared" si="14"/>
        <v>0</v>
      </c>
      <c r="AF17" s="29"/>
      <c r="AG17" s="35" t="str">
        <f t="shared" si="15"/>
        <v/>
      </c>
      <c r="AH17" s="36" t="str">
        <f t="shared" si="16"/>
        <v/>
      </c>
      <c r="AI17" s="36" t="str">
        <f t="shared" si="17"/>
        <v/>
      </c>
      <c r="AJ17" s="36" t="str">
        <f t="shared" si="18"/>
        <v/>
      </c>
      <c r="AK17" s="37" t="str">
        <f t="shared" si="19"/>
        <v/>
      </c>
      <c r="AL17" s="41" t="str">
        <f t="shared" si="20"/>
        <v/>
      </c>
      <c r="AM17" s="36" t="str">
        <f t="shared" si="21"/>
        <v/>
      </c>
      <c r="AN17" s="36" t="str">
        <f t="shared" si="22"/>
        <v/>
      </c>
      <c r="AO17" s="36" t="str">
        <f t="shared" si="23"/>
        <v/>
      </c>
      <c r="AP17" s="37" t="str">
        <f t="shared" si="24"/>
        <v/>
      </c>
      <c r="AQ17" s="12" t="str">
        <f t="shared" si="25"/>
        <v/>
      </c>
      <c r="AR17" s="12" t="str">
        <f t="shared" si="26"/>
        <v/>
      </c>
      <c r="AS17" s="42" t="e">
        <f t="shared" si="27"/>
        <v>#VALUE!</v>
      </c>
      <c r="AT17" s="44">
        <f t="shared" si="28"/>
        <v>0</v>
      </c>
      <c r="AU17" s="44">
        <f t="shared" si="29"/>
        <v>0</v>
      </c>
      <c r="AV17" s="44">
        <f t="shared" si="30"/>
        <v>0</v>
      </c>
      <c r="AW17" s="44">
        <f t="shared" si="31"/>
        <v>0</v>
      </c>
      <c r="AX17" s="44">
        <f t="shared" si="32"/>
        <v>0</v>
      </c>
      <c r="AY17" s="46">
        <f t="shared" si="33"/>
        <v>9</v>
      </c>
      <c r="AZ17" s="46">
        <f t="shared" si="34"/>
        <v>9</v>
      </c>
      <c r="BA17" s="46">
        <f t="shared" si="35"/>
        <v>9</v>
      </c>
      <c r="BB17" s="46">
        <f t="shared" si="36"/>
        <v>9</v>
      </c>
      <c r="BC17" s="46">
        <f t="shared" si="37"/>
        <v>9</v>
      </c>
      <c r="BD17" s="46">
        <f t="shared" si="38"/>
        <v>9</v>
      </c>
      <c r="BE17" s="46" t="str">
        <f t="shared" si="39"/>
        <v>nee</v>
      </c>
    </row>
    <row r="18" spans="1:57" ht="24.95" customHeight="1" x14ac:dyDescent="0.2">
      <c r="A18" s="69">
        <v>10</v>
      </c>
      <c r="B18" s="62"/>
      <c r="C18" s="90">
        <v>9</v>
      </c>
      <c r="D18" s="91">
        <v>7</v>
      </c>
      <c r="E18" s="91">
        <v>5</v>
      </c>
      <c r="F18" s="91">
        <v>3</v>
      </c>
      <c r="G18" s="93">
        <v>1</v>
      </c>
      <c r="H18" s="20">
        <f t="shared" si="0"/>
        <v>0</v>
      </c>
      <c r="I18" s="27"/>
      <c r="J18" s="9" t="str">
        <f t="shared" si="1"/>
        <v>X</v>
      </c>
      <c r="K18" s="14">
        <f t="shared" si="2"/>
        <v>0</v>
      </c>
      <c r="L18" s="29"/>
      <c r="M18" s="23">
        <f t="shared" si="3"/>
        <v>0</v>
      </c>
      <c r="N18" s="27"/>
      <c r="O18" s="9" t="str">
        <f t="shared" si="4"/>
        <v>X</v>
      </c>
      <c r="P18" s="14">
        <f t="shared" si="5"/>
        <v>0</v>
      </c>
      <c r="Q18" s="29"/>
      <c r="R18" s="23">
        <f t="shared" si="6"/>
        <v>0</v>
      </c>
      <c r="S18" s="27"/>
      <c r="T18" s="9" t="str">
        <f t="shared" si="7"/>
        <v>X</v>
      </c>
      <c r="U18" s="14">
        <f t="shared" si="8"/>
        <v>0</v>
      </c>
      <c r="V18" s="29"/>
      <c r="W18" s="23">
        <f t="shared" si="9"/>
        <v>0</v>
      </c>
      <c r="X18" s="27"/>
      <c r="Y18" s="9" t="str">
        <f t="shared" si="10"/>
        <v>X</v>
      </c>
      <c r="Z18" s="14">
        <f t="shared" si="11"/>
        <v>0</v>
      </c>
      <c r="AA18" s="29"/>
      <c r="AB18" s="23">
        <f t="shared" si="12"/>
        <v>0</v>
      </c>
      <c r="AC18" s="27"/>
      <c r="AD18" s="9" t="str">
        <f t="shared" si="13"/>
        <v>X</v>
      </c>
      <c r="AE18" s="14">
        <f t="shared" si="14"/>
        <v>0</v>
      </c>
      <c r="AF18" s="29"/>
      <c r="AG18" s="35" t="str">
        <f t="shared" si="15"/>
        <v/>
      </c>
      <c r="AH18" s="36" t="str">
        <f t="shared" si="16"/>
        <v/>
      </c>
      <c r="AI18" s="36" t="str">
        <f t="shared" si="17"/>
        <v/>
      </c>
      <c r="AJ18" s="36" t="str">
        <f t="shared" si="18"/>
        <v/>
      </c>
      <c r="AK18" s="37" t="str">
        <f t="shared" si="19"/>
        <v/>
      </c>
      <c r="AL18" s="41" t="str">
        <f t="shared" si="20"/>
        <v/>
      </c>
      <c r="AM18" s="36" t="str">
        <f t="shared" si="21"/>
        <v/>
      </c>
      <c r="AN18" s="36" t="str">
        <f t="shared" si="22"/>
        <v/>
      </c>
      <c r="AO18" s="36" t="str">
        <f t="shared" si="23"/>
        <v/>
      </c>
      <c r="AP18" s="37" t="str">
        <f t="shared" si="24"/>
        <v/>
      </c>
      <c r="AQ18" s="12" t="str">
        <f t="shared" si="25"/>
        <v/>
      </c>
      <c r="AR18" s="12" t="str">
        <f t="shared" si="26"/>
        <v/>
      </c>
      <c r="AS18" s="42" t="e">
        <f t="shared" si="27"/>
        <v>#VALUE!</v>
      </c>
      <c r="AT18" s="44">
        <f t="shared" si="28"/>
        <v>0</v>
      </c>
      <c r="AU18" s="44">
        <f t="shared" si="29"/>
        <v>0</v>
      </c>
      <c r="AV18" s="44">
        <f t="shared" si="30"/>
        <v>0</v>
      </c>
      <c r="AW18" s="44">
        <f t="shared" si="31"/>
        <v>0</v>
      </c>
      <c r="AX18" s="44">
        <f t="shared" si="32"/>
        <v>0</v>
      </c>
      <c r="AY18" s="46">
        <f t="shared" si="33"/>
        <v>10</v>
      </c>
      <c r="AZ18" s="46">
        <f t="shared" si="34"/>
        <v>10</v>
      </c>
      <c r="BA18" s="46">
        <f t="shared" si="35"/>
        <v>10</v>
      </c>
      <c r="BB18" s="46">
        <f t="shared" si="36"/>
        <v>10</v>
      </c>
      <c r="BC18" s="46">
        <f t="shared" si="37"/>
        <v>10</v>
      </c>
      <c r="BD18" s="46">
        <f t="shared" si="38"/>
        <v>10</v>
      </c>
      <c r="BE18" s="46" t="str">
        <f t="shared" si="39"/>
        <v>nee</v>
      </c>
    </row>
    <row r="19" spans="1:57" ht="24.95" customHeight="1" x14ac:dyDescent="0.2">
      <c r="A19" s="69">
        <v>11</v>
      </c>
      <c r="B19" s="62"/>
      <c r="C19" s="90">
        <v>12</v>
      </c>
      <c r="D19" s="91">
        <v>14</v>
      </c>
      <c r="E19" s="91">
        <v>16</v>
      </c>
      <c r="F19" s="91">
        <v>18</v>
      </c>
      <c r="G19" s="93">
        <v>20</v>
      </c>
      <c r="H19" s="20">
        <f t="shared" si="0"/>
        <v>0</v>
      </c>
      <c r="I19" s="27"/>
      <c r="J19" s="9" t="str">
        <f t="shared" si="1"/>
        <v>X</v>
      </c>
      <c r="K19" s="14">
        <f t="shared" si="2"/>
        <v>0</v>
      </c>
      <c r="L19" s="29"/>
      <c r="M19" s="23">
        <f t="shared" si="3"/>
        <v>0</v>
      </c>
      <c r="N19" s="27"/>
      <c r="O19" s="9" t="str">
        <f t="shared" si="4"/>
        <v>X</v>
      </c>
      <c r="P19" s="14">
        <f t="shared" si="5"/>
        <v>0</v>
      </c>
      <c r="Q19" s="29"/>
      <c r="R19" s="23">
        <f t="shared" si="6"/>
        <v>0</v>
      </c>
      <c r="S19" s="27"/>
      <c r="T19" s="9" t="str">
        <f t="shared" si="7"/>
        <v>X</v>
      </c>
      <c r="U19" s="14">
        <f t="shared" si="8"/>
        <v>0</v>
      </c>
      <c r="V19" s="29"/>
      <c r="W19" s="23">
        <f t="shared" si="9"/>
        <v>0</v>
      </c>
      <c r="X19" s="27"/>
      <c r="Y19" s="9" t="str">
        <f t="shared" si="10"/>
        <v>X</v>
      </c>
      <c r="Z19" s="14">
        <f t="shared" si="11"/>
        <v>0</v>
      </c>
      <c r="AA19" s="29"/>
      <c r="AB19" s="23">
        <f t="shared" si="12"/>
        <v>0</v>
      </c>
      <c r="AC19" s="27"/>
      <c r="AD19" s="9" t="str">
        <f t="shared" si="13"/>
        <v>X</v>
      </c>
      <c r="AE19" s="14">
        <f t="shared" si="14"/>
        <v>0</v>
      </c>
      <c r="AF19" s="29"/>
      <c r="AG19" s="35" t="str">
        <f t="shared" si="15"/>
        <v/>
      </c>
      <c r="AH19" s="36" t="str">
        <f t="shared" si="16"/>
        <v/>
      </c>
      <c r="AI19" s="36" t="str">
        <f t="shared" si="17"/>
        <v/>
      </c>
      <c r="AJ19" s="36" t="str">
        <f t="shared" si="18"/>
        <v/>
      </c>
      <c r="AK19" s="37" t="str">
        <f t="shared" si="19"/>
        <v/>
      </c>
      <c r="AL19" s="41" t="str">
        <f t="shared" si="20"/>
        <v/>
      </c>
      <c r="AM19" s="36" t="str">
        <f t="shared" si="21"/>
        <v/>
      </c>
      <c r="AN19" s="36" t="str">
        <f t="shared" si="22"/>
        <v/>
      </c>
      <c r="AO19" s="36" t="str">
        <f t="shared" si="23"/>
        <v/>
      </c>
      <c r="AP19" s="37" t="str">
        <f t="shared" si="24"/>
        <v/>
      </c>
      <c r="AQ19" s="12" t="str">
        <f t="shared" si="25"/>
        <v/>
      </c>
      <c r="AR19" s="12" t="str">
        <f t="shared" si="26"/>
        <v/>
      </c>
      <c r="AS19" s="42" t="e">
        <f t="shared" si="27"/>
        <v>#VALUE!</v>
      </c>
      <c r="AT19" s="44">
        <f t="shared" si="28"/>
        <v>0</v>
      </c>
      <c r="AU19" s="44">
        <f t="shared" si="29"/>
        <v>0</v>
      </c>
      <c r="AV19" s="44">
        <f t="shared" si="30"/>
        <v>0</v>
      </c>
      <c r="AW19" s="44">
        <f t="shared" si="31"/>
        <v>0</v>
      </c>
      <c r="AX19" s="44">
        <f t="shared" si="32"/>
        <v>0</v>
      </c>
      <c r="AY19" s="46">
        <f t="shared" si="33"/>
        <v>11</v>
      </c>
      <c r="AZ19" s="46">
        <f t="shared" si="34"/>
        <v>11</v>
      </c>
      <c r="BA19" s="46">
        <f t="shared" si="35"/>
        <v>11</v>
      </c>
      <c r="BB19" s="46">
        <f t="shared" si="36"/>
        <v>11</v>
      </c>
      <c r="BC19" s="46">
        <f t="shared" si="37"/>
        <v>11</v>
      </c>
      <c r="BD19" s="46">
        <f t="shared" si="38"/>
        <v>11</v>
      </c>
      <c r="BE19" s="46" t="str">
        <f t="shared" si="39"/>
        <v>nee</v>
      </c>
    </row>
    <row r="20" spans="1:57" ht="24.95" customHeight="1" x14ac:dyDescent="0.2">
      <c r="A20" s="69">
        <v>12</v>
      </c>
      <c r="B20" s="62"/>
      <c r="C20" s="90">
        <v>11</v>
      </c>
      <c r="D20" s="91">
        <v>9</v>
      </c>
      <c r="E20" s="91">
        <v>7</v>
      </c>
      <c r="F20" s="91">
        <v>5</v>
      </c>
      <c r="G20" s="93">
        <v>3</v>
      </c>
      <c r="H20" s="20">
        <f t="shared" si="0"/>
        <v>0</v>
      </c>
      <c r="I20" s="27"/>
      <c r="J20" s="9" t="str">
        <f t="shared" si="1"/>
        <v>X</v>
      </c>
      <c r="K20" s="14">
        <f t="shared" si="2"/>
        <v>0</v>
      </c>
      <c r="L20" s="29"/>
      <c r="M20" s="23">
        <f t="shared" si="3"/>
        <v>0</v>
      </c>
      <c r="N20" s="27"/>
      <c r="O20" s="9" t="str">
        <f t="shared" si="4"/>
        <v>X</v>
      </c>
      <c r="P20" s="14">
        <f t="shared" si="5"/>
        <v>0</v>
      </c>
      <c r="Q20" s="29"/>
      <c r="R20" s="23">
        <f t="shared" si="6"/>
        <v>0</v>
      </c>
      <c r="S20" s="27"/>
      <c r="T20" s="9" t="str">
        <f t="shared" si="7"/>
        <v>X</v>
      </c>
      <c r="U20" s="14">
        <f t="shared" si="8"/>
        <v>0</v>
      </c>
      <c r="V20" s="29"/>
      <c r="W20" s="23">
        <f t="shared" si="9"/>
        <v>0</v>
      </c>
      <c r="X20" s="27"/>
      <c r="Y20" s="9" t="str">
        <f t="shared" si="10"/>
        <v>X</v>
      </c>
      <c r="Z20" s="14">
        <f t="shared" si="11"/>
        <v>0</v>
      </c>
      <c r="AA20" s="29"/>
      <c r="AB20" s="23">
        <f t="shared" si="12"/>
        <v>0</v>
      </c>
      <c r="AC20" s="27"/>
      <c r="AD20" s="9" t="str">
        <f t="shared" si="13"/>
        <v>X</v>
      </c>
      <c r="AE20" s="14">
        <f t="shared" si="14"/>
        <v>0</v>
      </c>
      <c r="AF20" s="29"/>
      <c r="AG20" s="35" t="str">
        <f t="shared" si="15"/>
        <v/>
      </c>
      <c r="AH20" s="36" t="str">
        <f t="shared" si="16"/>
        <v/>
      </c>
      <c r="AI20" s="36" t="str">
        <f t="shared" si="17"/>
        <v/>
      </c>
      <c r="AJ20" s="36" t="str">
        <f t="shared" si="18"/>
        <v/>
      </c>
      <c r="AK20" s="37" t="str">
        <f t="shared" si="19"/>
        <v/>
      </c>
      <c r="AL20" s="41" t="str">
        <f t="shared" si="20"/>
        <v/>
      </c>
      <c r="AM20" s="36" t="str">
        <f t="shared" si="21"/>
        <v/>
      </c>
      <c r="AN20" s="36" t="str">
        <f t="shared" si="22"/>
        <v/>
      </c>
      <c r="AO20" s="36" t="str">
        <f t="shared" si="23"/>
        <v/>
      </c>
      <c r="AP20" s="37" t="str">
        <f t="shared" si="24"/>
        <v/>
      </c>
      <c r="AQ20" s="12" t="str">
        <f t="shared" si="25"/>
        <v/>
      </c>
      <c r="AR20" s="12" t="str">
        <f t="shared" si="26"/>
        <v/>
      </c>
      <c r="AS20" s="42" t="e">
        <f t="shared" si="27"/>
        <v>#VALUE!</v>
      </c>
      <c r="AT20" s="44">
        <f t="shared" si="28"/>
        <v>0</v>
      </c>
      <c r="AU20" s="44">
        <f t="shared" si="29"/>
        <v>0</v>
      </c>
      <c r="AV20" s="44">
        <f t="shared" si="30"/>
        <v>0</v>
      </c>
      <c r="AW20" s="44">
        <f t="shared" si="31"/>
        <v>0</v>
      </c>
      <c r="AX20" s="44">
        <f t="shared" si="32"/>
        <v>0</v>
      </c>
      <c r="AY20" s="46">
        <f t="shared" si="33"/>
        <v>12</v>
      </c>
      <c r="AZ20" s="46">
        <f t="shared" si="34"/>
        <v>12</v>
      </c>
      <c r="BA20" s="46">
        <f t="shared" si="35"/>
        <v>12</v>
      </c>
      <c r="BB20" s="46">
        <f t="shared" si="36"/>
        <v>12</v>
      </c>
      <c r="BC20" s="46">
        <f t="shared" si="37"/>
        <v>12</v>
      </c>
      <c r="BD20" s="46">
        <f t="shared" si="38"/>
        <v>12</v>
      </c>
      <c r="BE20" s="46" t="str">
        <f t="shared" si="39"/>
        <v>nee</v>
      </c>
    </row>
    <row r="21" spans="1:57" ht="24.95" customHeight="1" x14ac:dyDescent="0.2">
      <c r="A21" s="69">
        <v>13</v>
      </c>
      <c r="B21" s="62"/>
      <c r="C21" s="90">
        <v>14</v>
      </c>
      <c r="D21" s="91">
        <v>16</v>
      </c>
      <c r="E21" s="91">
        <v>18</v>
      </c>
      <c r="F21" s="91">
        <v>20</v>
      </c>
      <c r="G21" s="93">
        <v>22</v>
      </c>
      <c r="H21" s="20">
        <f t="shared" si="0"/>
        <v>0</v>
      </c>
      <c r="I21" s="27"/>
      <c r="J21" s="9" t="str">
        <f t="shared" si="1"/>
        <v>X</v>
      </c>
      <c r="K21" s="14">
        <f t="shared" si="2"/>
        <v>0</v>
      </c>
      <c r="L21" s="29"/>
      <c r="M21" s="23">
        <f t="shared" si="3"/>
        <v>0</v>
      </c>
      <c r="N21" s="27"/>
      <c r="O21" s="9" t="str">
        <f t="shared" si="4"/>
        <v>X</v>
      </c>
      <c r="P21" s="14">
        <f t="shared" si="5"/>
        <v>0</v>
      </c>
      <c r="Q21" s="29"/>
      <c r="R21" s="23">
        <f t="shared" si="6"/>
        <v>0</v>
      </c>
      <c r="S21" s="27"/>
      <c r="T21" s="9" t="str">
        <f t="shared" si="7"/>
        <v>X</v>
      </c>
      <c r="U21" s="14">
        <f t="shared" si="8"/>
        <v>0</v>
      </c>
      <c r="V21" s="29"/>
      <c r="W21" s="23">
        <f t="shared" si="9"/>
        <v>0</v>
      </c>
      <c r="X21" s="27"/>
      <c r="Y21" s="9" t="str">
        <f t="shared" si="10"/>
        <v>X</v>
      </c>
      <c r="Z21" s="14">
        <f t="shared" si="11"/>
        <v>0</v>
      </c>
      <c r="AA21" s="29"/>
      <c r="AB21" s="23">
        <f t="shared" si="12"/>
        <v>0</v>
      </c>
      <c r="AC21" s="27"/>
      <c r="AD21" s="9" t="str">
        <f t="shared" si="13"/>
        <v>X</v>
      </c>
      <c r="AE21" s="14">
        <f t="shared" si="14"/>
        <v>0</v>
      </c>
      <c r="AF21" s="29"/>
      <c r="AG21" s="35" t="str">
        <f t="shared" si="15"/>
        <v/>
      </c>
      <c r="AH21" s="36" t="str">
        <f t="shared" si="16"/>
        <v/>
      </c>
      <c r="AI21" s="36" t="str">
        <f t="shared" si="17"/>
        <v/>
      </c>
      <c r="AJ21" s="36" t="str">
        <f t="shared" si="18"/>
        <v/>
      </c>
      <c r="AK21" s="37" t="str">
        <f t="shared" si="19"/>
        <v/>
      </c>
      <c r="AL21" s="41" t="str">
        <f t="shared" si="20"/>
        <v/>
      </c>
      <c r="AM21" s="36" t="str">
        <f t="shared" si="21"/>
        <v/>
      </c>
      <c r="AN21" s="36" t="str">
        <f t="shared" si="22"/>
        <v/>
      </c>
      <c r="AO21" s="36" t="str">
        <f t="shared" si="23"/>
        <v/>
      </c>
      <c r="AP21" s="37" t="str">
        <f t="shared" si="24"/>
        <v/>
      </c>
      <c r="AQ21" s="12" t="str">
        <f t="shared" si="25"/>
        <v/>
      </c>
      <c r="AR21" s="12" t="str">
        <f t="shared" si="26"/>
        <v/>
      </c>
      <c r="AS21" s="42" t="e">
        <f t="shared" si="27"/>
        <v>#VALUE!</v>
      </c>
      <c r="AT21" s="44">
        <f t="shared" si="28"/>
        <v>0</v>
      </c>
      <c r="AU21" s="44">
        <f t="shared" si="29"/>
        <v>0</v>
      </c>
      <c r="AV21" s="44">
        <f t="shared" si="30"/>
        <v>0</v>
      </c>
      <c r="AW21" s="44">
        <f t="shared" si="31"/>
        <v>0</v>
      </c>
      <c r="AX21" s="44">
        <f t="shared" si="32"/>
        <v>0</v>
      </c>
      <c r="AY21" s="46">
        <f t="shared" si="33"/>
        <v>13</v>
      </c>
      <c r="AZ21" s="46">
        <f t="shared" si="34"/>
        <v>13</v>
      </c>
      <c r="BA21" s="46">
        <f t="shared" si="35"/>
        <v>13</v>
      </c>
      <c r="BB21" s="46">
        <f t="shared" si="36"/>
        <v>13</v>
      </c>
      <c r="BC21" s="46">
        <f t="shared" si="37"/>
        <v>13</v>
      </c>
      <c r="BD21" s="46">
        <f t="shared" si="38"/>
        <v>13</v>
      </c>
      <c r="BE21" s="46" t="str">
        <f t="shared" si="39"/>
        <v>nee</v>
      </c>
    </row>
    <row r="22" spans="1:57" ht="24.95" customHeight="1" x14ac:dyDescent="0.2">
      <c r="A22" s="69">
        <v>14</v>
      </c>
      <c r="B22" s="62"/>
      <c r="C22" s="90">
        <v>13</v>
      </c>
      <c r="D22" s="91">
        <v>11</v>
      </c>
      <c r="E22" s="91">
        <v>9</v>
      </c>
      <c r="F22" s="91">
        <v>7</v>
      </c>
      <c r="G22" s="93">
        <v>5</v>
      </c>
      <c r="H22" s="20">
        <f t="shared" si="0"/>
        <v>0</v>
      </c>
      <c r="I22" s="27"/>
      <c r="J22" s="9" t="str">
        <f t="shared" si="1"/>
        <v>X</v>
      </c>
      <c r="K22" s="14">
        <f t="shared" si="2"/>
        <v>0</v>
      </c>
      <c r="L22" s="29"/>
      <c r="M22" s="23">
        <f t="shared" si="3"/>
        <v>0</v>
      </c>
      <c r="N22" s="27"/>
      <c r="O22" s="9" t="str">
        <f t="shared" si="4"/>
        <v>X</v>
      </c>
      <c r="P22" s="14">
        <f t="shared" si="5"/>
        <v>0</v>
      </c>
      <c r="Q22" s="29"/>
      <c r="R22" s="23">
        <f t="shared" si="6"/>
        <v>0</v>
      </c>
      <c r="S22" s="27"/>
      <c r="T22" s="9" t="str">
        <f t="shared" si="7"/>
        <v>X</v>
      </c>
      <c r="U22" s="14">
        <f t="shared" si="8"/>
        <v>0</v>
      </c>
      <c r="V22" s="29"/>
      <c r="W22" s="23">
        <f t="shared" si="9"/>
        <v>0</v>
      </c>
      <c r="X22" s="27"/>
      <c r="Y22" s="9" t="str">
        <f t="shared" si="10"/>
        <v>X</v>
      </c>
      <c r="Z22" s="14">
        <f t="shared" si="11"/>
        <v>0</v>
      </c>
      <c r="AA22" s="29"/>
      <c r="AB22" s="23">
        <f t="shared" si="12"/>
        <v>0</v>
      </c>
      <c r="AC22" s="27"/>
      <c r="AD22" s="9" t="str">
        <f t="shared" si="13"/>
        <v>X</v>
      </c>
      <c r="AE22" s="14">
        <f t="shared" si="14"/>
        <v>0</v>
      </c>
      <c r="AF22" s="29"/>
      <c r="AG22" s="35" t="str">
        <f t="shared" si="15"/>
        <v/>
      </c>
      <c r="AH22" s="36" t="str">
        <f t="shared" si="16"/>
        <v/>
      </c>
      <c r="AI22" s="36" t="str">
        <f t="shared" si="17"/>
        <v/>
      </c>
      <c r="AJ22" s="36" t="str">
        <f t="shared" si="18"/>
        <v/>
      </c>
      <c r="AK22" s="37" t="str">
        <f t="shared" si="19"/>
        <v/>
      </c>
      <c r="AL22" s="41" t="str">
        <f t="shared" si="20"/>
        <v/>
      </c>
      <c r="AM22" s="36" t="str">
        <f t="shared" si="21"/>
        <v/>
      </c>
      <c r="AN22" s="36" t="str">
        <f t="shared" si="22"/>
        <v/>
      </c>
      <c r="AO22" s="36" t="str">
        <f t="shared" si="23"/>
        <v/>
      </c>
      <c r="AP22" s="37" t="str">
        <f t="shared" si="24"/>
        <v/>
      </c>
      <c r="AQ22" s="12" t="str">
        <f t="shared" si="25"/>
        <v/>
      </c>
      <c r="AR22" s="12" t="str">
        <f t="shared" si="26"/>
        <v/>
      </c>
      <c r="AS22" s="42" t="e">
        <f t="shared" si="27"/>
        <v>#VALUE!</v>
      </c>
      <c r="AT22" s="44">
        <f t="shared" si="28"/>
        <v>0</v>
      </c>
      <c r="AU22" s="44">
        <f t="shared" si="29"/>
        <v>0</v>
      </c>
      <c r="AV22" s="44">
        <f t="shared" si="30"/>
        <v>0</v>
      </c>
      <c r="AW22" s="44">
        <f t="shared" si="31"/>
        <v>0</v>
      </c>
      <c r="AX22" s="44">
        <f t="shared" si="32"/>
        <v>0</v>
      </c>
      <c r="AY22" s="46">
        <f t="shared" si="33"/>
        <v>14</v>
      </c>
      <c r="AZ22" s="46">
        <f t="shared" si="34"/>
        <v>14</v>
      </c>
      <c r="BA22" s="46">
        <f t="shared" si="35"/>
        <v>14</v>
      </c>
      <c r="BB22" s="46">
        <f t="shared" si="36"/>
        <v>14</v>
      </c>
      <c r="BC22" s="46">
        <f t="shared" si="37"/>
        <v>14</v>
      </c>
      <c r="BD22" s="46">
        <f t="shared" si="38"/>
        <v>14</v>
      </c>
      <c r="BE22" s="46" t="str">
        <f t="shared" si="39"/>
        <v>nee</v>
      </c>
    </row>
    <row r="23" spans="1:57" ht="24.95" customHeight="1" x14ac:dyDescent="0.2">
      <c r="A23" s="69">
        <v>15</v>
      </c>
      <c r="B23" s="62"/>
      <c r="C23" s="90">
        <v>16</v>
      </c>
      <c r="D23" s="91">
        <v>18</v>
      </c>
      <c r="E23" s="91">
        <v>20</v>
      </c>
      <c r="F23" s="91">
        <v>22</v>
      </c>
      <c r="G23" s="93">
        <v>24</v>
      </c>
      <c r="H23" s="20">
        <f t="shared" si="0"/>
        <v>0</v>
      </c>
      <c r="I23" s="27"/>
      <c r="J23" s="9" t="str">
        <f t="shared" si="1"/>
        <v>X</v>
      </c>
      <c r="K23" s="14">
        <f t="shared" si="2"/>
        <v>0</v>
      </c>
      <c r="L23" s="29"/>
      <c r="M23" s="23">
        <f t="shared" si="3"/>
        <v>0</v>
      </c>
      <c r="N23" s="27"/>
      <c r="O23" s="9" t="str">
        <f t="shared" si="4"/>
        <v>X</v>
      </c>
      <c r="P23" s="14">
        <f t="shared" si="5"/>
        <v>0</v>
      </c>
      <c r="Q23" s="29"/>
      <c r="R23" s="23">
        <f t="shared" si="6"/>
        <v>0</v>
      </c>
      <c r="S23" s="27"/>
      <c r="T23" s="9" t="str">
        <f t="shared" si="7"/>
        <v>X</v>
      </c>
      <c r="U23" s="14">
        <f t="shared" si="8"/>
        <v>0</v>
      </c>
      <c r="V23" s="29"/>
      <c r="W23" s="23">
        <f t="shared" si="9"/>
        <v>0</v>
      </c>
      <c r="X23" s="27"/>
      <c r="Y23" s="9" t="str">
        <f t="shared" si="10"/>
        <v>X</v>
      </c>
      <c r="Z23" s="14">
        <f t="shared" si="11"/>
        <v>0</v>
      </c>
      <c r="AA23" s="29"/>
      <c r="AB23" s="23">
        <f t="shared" si="12"/>
        <v>0</v>
      </c>
      <c r="AC23" s="27"/>
      <c r="AD23" s="9" t="str">
        <f t="shared" si="13"/>
        <v>X</v>
      </c>
      <c r="AE23" s="14">
        <f t="shared" si="14"/>
        <v>0</v>
      </c>
      <c r="AF23" s="29"/>
      <c r="AG23" s="35" t="str">
        <f t="shared" si="15"/>
        <v/>
      </c>
      <c r="AH23" s="36" t="str">
        <f t="shared" si="16"/>
        <v/>
      </c>
      <c r="AI23" s="36" t="str">
        <f t="shared" si="17"/>
        <v/>
      </c>
      <c r="AJ23" s="36" t="str">
        <f t="shared" si="18"/>
        <v/>
      </c>
      <c r="AK23" s="37" t="str">
        <f t="shared" si="19"/>
        <v/>
      </c>
      <c r="AL23" s="41" t="str">
        <f t="shared" si="20"/>
        <v/>
      </c>
      <c r="AM23" s="36" t="str">
        <f t="shared" si="21"/>
        <v/>
      </c>
      <c r="AN23" s="36" t="str">
        <f t="shared" si="22"/>
        <v/>
      </c>
      <c r="AO23" s="36" t="str">
        <f t="shared" si="23"/>
        <v/>
      </c>
      <c r="AP23" s="37" t="str">
        <f t="shared" si="24"/>
        <v/>
      </c>
      <c r="AQ23" s="12" t="str">
        <f t="shared" si="25"/>
        <v/>
      </c>
      <c r="AR23" s="12" t="str">
        <f t="shared" si="26"/>
        <v/>
      </c>
      <c r="AS23" s="42" t="e">
        <f t="shared" si="27"/>
        <v>#VALUE!</v>
      </c>
      <c r="AT23" s="44">
        <f t="shared" si="28"/>
        <v>0</v>
      </c>
      <c r="AU23" s="44">
        <f t="shared" si="29"/>
        <v>0</v>
      </c>
      <c r="AV23" s="44">
        <f t="shared" si="30"/>
        <v>0</v>
      </c>
      <c r="AW23" s="44">
        <f t="shared" si="31"/>
        <v>0</v>
      </c>
      <c r="AX23" s="44">
        <f t="shared" si="32"/>
        <v>0</v>
      </c>
      <c r="AY23" s="46">
        <f t="shared" si="33"/>
        <v>15</v>
      </c>
      <c r="AZ23" s="46">
        <f t="shared" si="34"/>
        <v>15</v>
      </c>
      <c r="BA23" s="46">
        <f t="shared" si="35"/>
        <v>15</v>
      </c>
      <c r="BB23" s="46">
        <f t="shared" si="36"/>
        <v>15</v>
      </c>
      <c r="BC23" s="46">
        <f t="shared" si="37"/>
        <v>15</v>
      </c>
      <c r="BD23" s="46">
        <f t="shared" si="38"/>
        <v>15</v>
      </c>
      <c r="BE23" s="46" t="str">
        <f t="shared" si="39"/>
        <v>nee</v>
      </c>
    </row>
    <row r="24" spans="1:57" ht="24.95" customHeight="1" x14ac:dyDescent="0.2">
      <c r="A24" s="69">
        <v>16</v>
      </c>
      <c r="B24" s="62"/>
      <c r="C24" s="90">
        <v>15</v>
      </c>
      <c r="D24" s="91">
        <v>13</v>
      </c>
      <c r="E24" s="91">
        <v>11</v>
      </c>
      <c r="F24" s="91">
        <v>9</v>
      </c>
      <c r="G24" s="93">
        <v>7</v>
      </c>
      <c r="H24" s="20">
        <f t="shared" si="0"/>
        <v>0</v>
      </c>
      <c r="I24" s="27"/>
      <c r="J24" s="9" t="str">
        <f t="shared" si="1"/>
        <v>X</v>
      </c>
      <c r="K24" s="14">
        <f t="shared" si="2"/>
        <v>0</v>
      </c>
      <c r="L24" s="29"/>
      <c r="M24" s="23">
        <f t="shared" si="3"/>
        <v>0</v>
      </c>
      <c r="N24" s="27"/>
      <c r="O24" s="9" t="str">
        <f t="shared" si="4"/>
        <v>X</v>
      </c>
      <c r="P24" s="14">
        <f t="shared" si="5"/>
        <v>0</v>
      </c>
      <c r="Q24" s="29"/>
      <c r="R24" s="23">
        <f t="shared" si="6"/>
        <v>0</v>
      </c>
      <c r="S24" s="27"/>
      <c r="T24" s="9" t="str">
        <f t="shared" si="7"/>
        <v>X</v>
      </c>
      <c r="U24" s="14">
        <f t="shared" si="8"/>
        <v>0</v>
      </c>
      <c r="V24" s="29"/>
      <c r="W24" s="23">
        <f t="shared" si="9"/>
        <v>0</v>
      </c>
      <c r="X24" s="27"/>
      <c r="Y24" s="9" t="str">
        <f t="shared" si="10"/>
        <v>X</v>
      </c>
      <c r="Z24" s="14">
        <f t="shared" si="11"/>
        <v>0</v>
      </c>
      <c r="AA24" s="29"/>
      <c r="AB24" s="23">
        <f t="shared" si="12"/>
        <v>0</v>
      </c>
      <c r="AC24" s="27"/>
      <c r="AD24" s="9" t="str">
        <f t="shared" si="13"/>
        <v>X</v>
      </c>
      <c r="AE24" s="14">
        <f t="shared" si="14"/>
        <v>0</v>
      </c>
      <c r="AF24" s="29"/>
      <c r="AG24" s="35" t="str">
        <f t="shared" si="15"/>
        <v/>
      </c>
      <c r="AH24" s="36" t="str">
        <f t="shared" si="16"/>
        <v/>
      </c>
      <c r="AI24" s="36" t="str">
        <f t="shared" si="17"/>
        <v/>
      </c>
      <c r="AJ24" s="36" t="str">
        <f t="shared" si="18"/>
        <v/>
      </c>
      <c r="AK24" s="37" t="str">
        <f t="shared" si="19"/>
        <v/>
      </c>
      <c r="AL24" s="41" t="str">
        <f t="shared" si="20"/>
        <v/>
      </c>
      <c r="AM24" s="36" t="str">
        <f t="shared" si="21"/>
        <v/>
      </c>
      <c r="AN24" s="36" t="str">
        <f t="shared" si="22"/>
        <v/>
      </c>
      <c r="AO24" s="36" t="str">
        <f t="shared" si="23"/>
        <v/>
      </c>
      <c r="AP24" s="37" t="str">
        <f t="shared" si="24"/>
        <v/>
      </c>
      <c r="AQ24" s="12" t="str">
        <f t="shared" si="25"/>
        <v/>
      </c>
      <c r="AR24" s="12" t="str">
        <f t="shared" si="26"/>
        <v/>
      </c>
      <c r="AS24" s="42" t="e">
        <f t="shared" si="27"/>
        <v>#VALUE!</v>
      </c>
      <c r="AT24" s="44">
        <f t="shared" si="28"/>
        <v>0</v>
      </c>
      <c r="AU24" s="44">
        <f t="shared" si="29"/>
        <v>0</v>
      </c>
      <c r="AV24" s="44">
        <f t="shared" si="30"/>
        <v>0</v>
      </c>
      <c r="AW24" s="44">
        <f t="shared" si="31"/>
        <v>0</v>
      </c>
      <c r="AX24" s="44">
        <f t="shared" si="32"/>
        <v>0</v>
      </c>
      <c r="AY24" s="46">
        <f t="shared" si="33"/>
        <v>16</v>
      </c>
      <c r="AZ24" s="46">
        <f t="shared" si="34"/>
        <v>16</v>
      </c>
      <c r="BA24" s="46">
        <f t="shared" si="35"/>
        <v>16</v>
      </c>
      <c r="BB24" s="46">
        <f t="shared" si="36"/>
        <v>16</v>
      </c>
      <c r="BC24" s="46">
        <f t="shared" si="37"/>
        <v>16</v>
      </c>
      <c r="BD24" s="46">
        <f t="shared" si="38"/>
        <v>16</v>
      </c>
      <c r="BE24" s="46" t="str">
        <f t="shared" si="39"/>
        <v>nee</v>
      </c>
    </row>
    <row r="25" spans="1:57" ht="24.95" customHeight="1" x14ac:dyDescent="0.2">
      <c r="A25" s="69">
        <v>17</v>
      </c>
      <c r="B25" s="62"/>
      <c r="C25" s="90">
        <v>18</v>
      </c>
      <c r="D25" s="91">
        <v>20</v>
      </c>
      <c r="E25" s="91">
        <v>22</v>
      </c>
      <c r="F25" s="91">
        <v>24</v>
      </c>
      <c r="G25" s="93">
        <v>26</v>
      </c>
      <c r="H25" s="20">
        <f t="shared" si="0"/>
        <v>0</v>
      </c>
      <c r="I25" s="27"/>
      <c r="J25" s="9" t="str">
        <f t="shared" si="1"/>
        <v>X</v>
      </c>
      <c r="K25" s="14">
        <f t="shared" si="2"/>
        <v>0</v>
      </c>
      <c r="L25" s="29"/>
      <c r="M25" s="23">
        <f t="shared" si="3"/>
        <v>0</v>
      </c>
      <c r="N25" s="27"/>
      <c r="O25" s="9" t="str">
        <f t="shared" si="4"/>
        <v>X</v>
      </c>
      <c r="P25" s="14">
        <f t="shared" si="5"/>
        <v>0</v>
      </c>
      <c r="Q25" s="29"/>
      <c r="R25" s="23">
        <f t="shared" si="6"/>
        <v>0</v>
      </c>
      <c r="S25" s="27"/>
      <c r="T25" s="9" t="str">
        <f t="shared" si="7"/>
        <v>X</v>
      </c>
      <c r="U25" s="14">
        <f t="shared" si="8"/>
        <v>0</v>
      </c>
      <c r="V25" s="29"/>
      <c r="W25" s="23">
        <f t="shared" si="9"/>
        <v>0</v>
      </c>
      <c r="X25" s="27"/>
      <c r="Y25" s="9" t="str">
        <f t="shared" si="10"/>
        <v>X</v>
      </c>
      <c r="Z25" s="14">
        <f t="shared" si="11"/>
        <v>0</v>
      </c>
      <c r="AA25" s="29"/>
      <c r="AB25" s="23">
        <f t="shared" si="12"/>
        <v>0</v>
      </c>
      <c r="AC25" s="27"/>
      <c r="AD25" s="9" t="str">
        <f t="shared" si="13"/>
        <v>X</v>
      </c>
      <c r="AE25" s="14">
        <f t="shared" si="14"/>
        <v>0</v>
      </c>
      <c r="AF25" s="29"/>
      <c r="AG25" s="35" t="str">
        <f t="shared" si="15"/>
        <v/>
      </c>
      <c r="AH25" s="36" t="str">
        <f t="shared" si="16"/>
        <v/>
      </c>
      <c r="AI25" s="36" t="str">
        <f t="shared" si="17"/>
        <v/>
      </c>
      <c r="AJ25" s="36" t="str">
        <f t="shared" si="18"/>
        <v/>
      </c>
      <c r="AK25" s="37" t="str">
        <f t="shared" si="19"/>
        <v/>
      </c>
      <c r="AL25" s="41" t="str">
        <f t="shared" si="20"/>
        <v/>
      </c>
      <c r="AM25" s="36" t="str">
        <f t="shared" si="21"/>
        <v/>
      </c>
      <c r="AN25" s="36" t="str">
        <f t="shared" si="22"/>
        <v/>
      </c>
      <c r="AO25" s="36" t="str">
        <f t="shared" si="23"/>
        <v/>
      </c>
      <c r="AP25" s="37" t="str">
        <f t="shared" si="24"/>
        <v/>
      </c>
      <c r="AQ25" s="12" t="str">
        <f t="shared" si="25"/>
        <v/>
      </c>
      <c r="AR25" s="12" t="str">
        <f t="shared" si="26"/>
        <v/>
      </c>
      <c r="AS25" s="42" t="e">
        <f t="shared" si="27"/>
        <v>#VALUE!</v>
      </c>
      <c r="AT25" s="44">
        <f t="shared" si="28"/>
        <v>0</v>
      </c>
      <c r="AU25" s="44">
        <f t="shared" si="29"/>
        <v>0</v>
      </c>
      <c r="AV25" s="44">
        <f t="shared" si="30"/>
        <v>0</v>
      </c>
      <c r="AW25" s="44">
        <f t="shared" si="31"/>
        <v>0</v>
      </c>
      <c r="AX25" s="44">
        <f t="shared" si="32"/>
        <v>0</v>
      </c>
      <c r="AY25" s="46">
        <f t="shared" si="33"/>
        <v>17</v>
      </c>
      <c r="AZ25" s="46">
        <f t="shared" si="34"/>
        <v>17</v>
      </c>
      <c r="BA25" s="46">
        <f t="shared" si="35"/>
        <v>17</v>
      </c>
      <c r="BB25" s="46">
        <f t="shared" si="36"/>
        <v>17</v>
      </c>
      <c r="BC25" s="46">
        <f t="shared" si="37"/>
        <v>17</v>
      </c>
      <c r="BD25" s="46">
        <f t="shared" si="38"/>
        <v>17</v>
      </c>
      <c r="BE25" s="46" t="str">
        <f t="shared" si="39"/>
        <v>nee</v>
      </c>
    </row>
    <row r="26" spans="1:57" ht="24.95" customHeight="1" x14ac:dyDescent="0.2">
      <c r="A26" s="69">
        <v>18</v>
      </c>
      <c r="B26" s="62"/>
      <c r="C26" s="90">
        <v>17</v>
      </c>
      <c r="D26" s="91">
        <v>15</v>
      </c>
      <c r="E26" s="91">
        <v>13</v>
      </c>
      <c r="F26" s="91">
        <v>11</v>
      </c>
      <c r="G26" s="93">
        <v>9</v>
      </c>
      <c r="H26" s="20">
        <f t="shared" si="0"/>
        <v>0</v>
      </c>
      <c r="I26" s="27"/>
      <c r="J26" s="9" t="str">
        <f t="shared" si="1"/>
        <v>X</v>
      </c>
      <c r="K26" s="14">
        <f t="shared" si="2"/>
        <v>0</v>
      </c>
      <c r="L26" s="29"/>
      <c r="M26" s="23">
        <f t="shared" si="3"/>
        <v>0</v>
      </c>
      <c r="N26" s="27"/>
      <c r="O26" s="9" t="str">
        <f t="shared" si="4"/>
        <v>X</v>
      </c>
      <c r="P26" s="14">
        <f t="shared" si="5"/>
        <v>0</v>
      </c>
      <c r="Q26" s="29"/>
      <c r="R26" s="23">
        <f t="shared" si="6"/>
        <v>0</v>
      </c>
      <c r="S26" s="27"/>
      <c r="T26" s="9" t="str">
        <f t="shared" si="7"/>
        <v>X</v>
      </c>
      <c r="U26" s="14">
        <f t="shared" si="8"/>
        <v>0</v>
      </c>
      <c r="V26" s="29"/>
      <c r="W26" s="23">
        <f t="shared" si="9"/>
        <v>0</v>
      </c>
      <c r="X26" s="27"/>
      <c r="Y26" s="9" t="str">
        <f t="shared" si="10"/>
        <v>X</v>
      </c>
      <c r="Z26" s="14">
        <f t="shared" si="11"/>
        <v>0</v>
      </c>
      <c r="AA26" s="29"/>
      <c r="AB26" s="23">
        <f t="shared" si="12"/>
        <v>0</v>
      </c>
      <c r="AC26" s="27"/>
      <c r="AD26" s="9" t="str">
        <f t="shared" si="13"/>
        <v>X</v>
      </c>
      <c r="AE26" s="14">
        <f t="shared" si="14"/>
        <v>0</v>
      </c>
      <c r="AF26" s="29"/>
      <c r="AG26" s="35" t="str">
        <f t="shared" si="15"/>
        <v/>
      </c>
      <c r="AH26" s="36" t="str">
        <f t="shared" si="16"/>
        <v/>
      </c>
      <c r="AI26" s="36" t="str">
        <f t="shared" si="17"/>
        <v/>
      </c>
      <c r="AJ26" s="36" t="str">
        <f t="shared" si="18"/>
        <v/>
      </c>
      <c r="AK26" s="37" t="str">
        <f t="shared" si="19"/>
        <v/>
      </c>
      <c r="AL26" s="41" t="str">
        <f t="shared" si="20"/>
        <v/>
      </c>
      <c r="AM26" s="36" t="str">
        <f t="shared" si="21"/>
        <v/>
      </c>
      <c r="AN26" s="36" t="str">
        <f t="shared" si="22"/>
        <v/>
      </c>
      <c r="AO26" s="36" t="str">
        <f t="shared" si="23"/>
        <v/>
      </c>
      <c r="AP26" s="37" t="str">
        <f t="shared" si="24"/>
        <v/>
      </c>
      <c r="AQ26" s="12" t="str">
        <f t="shared" si="25"/>
        <v/>
      </c>
      <c r="AR26" s="12" t="str">
        <f t="shared" si="26"/>
        <v/>
      </c>
      <c r="AS26" s="45" t="e">
        <f t="shared" si="27"/>
        <v>#VALUE!</v>
      </c>
      <c r="AT26" s="44">
        <f t="shared" si="28"/>
        <v>0</v>
      </c>
      <c r="AU26" s="44">
        <f t="shared" si="29"/>
        <v>0</v>
      </c>
      <c r="AV26" s="44">
        <f t="shared" si="30"/>
        <v>0</v>
      </c>
      <c r="AW26" s="44">
        <f t="shared" si="31"/>
        <v>0</v>
      </c>
      <c r="AX26" s="44">
        <f t="shared" si="32"/>
        <v>0</v>
      </c>
      <c r="AY26" s="44">
        <f t="shared" si="33"/>
        <v>18</v>
      </c>
      <c r="AZ26" s="44">
        <f t="shared" si="34"/>
        <v>18</v>
      </c>
      <c r="BA26" s="44">
        <f t="shared" si="35"/>
        <v>18</v>
      </c>
      <c r="BB26" s="44">
        <f t="shared" si="36"/>
        <v>18</v>
      </c>
      <c r="BC26" s="44">
        <f t="shared" si="37"/>
        <v>18</v>
      </c>
      <c r="BD26" s="44">
        <f t="shared" si="38"/>
        <v>18</v>
      </c>
      <c r="BE26" s="46" t="str">
        <f t="shared" si="39"/>
        <v>nee</v>
      </c>
    </row>
    <row r="27" spans="1:57" ht="24.95" customHeight="1" x14ac:dyDescent="0.2">
      <c r="A27" s="69">
        <v>19</v>
      </c>
      <c r="B27" s="62"/>
      <c r="C27" s="90">
        <v>20</v>
      </c>
      <c r="D27" s="91">
        <v>22</v>
      </c>
      <c r="E27" s="91">
        <v>24</v>
      </c>
      <c r="F27" s="91">
        <v>26</v>
      </c>
      <c r="G27" s="93">
        <v>28</v>
      </c>
      <c r="H27" s="20">
        <f t="shared" si="0"/>
        <v>0</v>
      </c>
      <c r="I27" s="27"/>
      <c r="J27" s="9" t="str">
        <f t="shared" si="1"/>
        <v>X</v>
      </c>
      <c r="K27" s="14">
        <f t="shared" si="2"/>
        <v>0</v>
      </c>
      <c r="L27" s="29"/>
      <c r="M27" s="23">
        <f t="shared" si="3"/>
        <v>0</v>
      </c>
      <c r="N27" s="27"/>
      <c r="O27" s="9" t="str">
        <f t="shared" si="4"/>
        <v>X</v>
      </c>
      <c r="P27" s="14">
        <f t="shared" si="5"/>
        <v>0</v>
      </c>
      <c r="Q27" s="29"/>
      <c r="R27" s="23">
        <f t="shared" si="6"/>
        <v>0</v>
      </c>
      <c r="S27" s="27"/>
      <c r="T27" s="9" t="str">
        <f t="shared" si="7"/>
        <v>X</v>
      </c>
      <c r="U27" s="14">
        <f t="shared" si="8"/>
        <v>0</v>
      </c>
      <c r="V27" s="29"/>
      <c r="W27" s="23">
        <f t="shared" si="9"/>
        <v>0</v>
      </c>
      <c r="X27" s="27"/>
      <c r="Y27" s="9" t="str">
        <f t="shared" si="10"/>
        <v>X</v>
      </c>
      <c r="Z27" s="14">
        <f t="shared" si="11"/>
        <v>0</v>
      </c>
      <c r="AA27" s="29"/>
      <c r="AB27" s="23">
        <f t="shared" si="12"/>
        <v>0</v>
      </c>
      <c r="AC27" s="27"/>
      <c r="AD27" s="9" t="str">
        <f t="shared" si="13"/>
        <v>X</v>
      </c>
      <c r="AE27" s="14">
        <f t="shared" si="14"/>
        <v>0</v>
      </c>
      <c r="AF27" s="29"/>
      <c r="AG27" s="35" t="str">
        <f t="shared" si="15"/>
        <v/>
      </c>
      <c r="AH27" s="36" t="str">
        <f t="shared" si="16"/>
        <v/>
      </c>
      <c r="AI27" s="36" t="str">
        <f t="shared" si="17"/>
        <v/>
      </c>
      <c r="AJ27" s="36" t="str">
        <f t="shared" si="18"/>
        <v/>
      </c>
      <c r="AK27" s="37" t="str">
        <f t="shared" si="19"/>
        <v/>
      </c>
      <c r="AL27" s="41" t="str">
        <f t="shared" si="20"/>
        <v/>
      </c>
      <c r="AM27" s="36" t="str">
        <f t="shared" si="21"/>
        <v/>
      </c>
      <c r="AN27" s="36" t="str">
        <f t="shared" si="22"/>
        <v/>
      </c>
      <c r="AO27" s="36" t="str">
        <f t="shared" si="23"/>
        <v/>
      </c>
      <c r="AP27" s="37" t="str">
        <f t="shared" si="24"/>
        <v/>
      </c>
      <c r="AQ27" s="12" t="str">
        <f t="shared" si="25"/>
        <v/>
      </c>
      <c r="AR27" s="12" t="str">
        <f t="shared" si="26"/>
        <v/>
      </c>
      <c r="AS27" s="45" t="e">
        <f t="shared" si="27"/>
        <v>#VALUE!</v>
      </c>
      <c r="AT27" s="44">
        <f t="shared" si="28"/>
        <v>0</v>
      </c>
      <c r="AU27" s="44">
        <f t="shared" si="29"/>
        <v>0</v>
      </c>
      <c r="AV27" s="44">
        <f t="shared" si="30"/>
        <v>0</v>
      </c>
      <c r="AW27" s="44">
        <f t="shared" si="31"/>
        <v>0</v>
      </c>
      <c r="AX27" s="44">
        <f t="shared" si="32"/>
        <v>0</v>
      </c>
      <c r="AY27" s="44">
        <f t="shared" si="33"/>
        <v>19</v>
      </c>
      <c r="AZ27" s="44">
        <f t="shared" si="34"/>
        <v>19</v>
      </c>
      <c r="BA27" s="44">
        <f t="shared" si="35"/>
        <v>19</v>
      </c>
      <c r="BB27" s="44">
        <f t="shared" si="36"/>
        <v>19</v>
      </c>
      <c r="BC27" s="44">
        <f t="shared" si="37"/>
        <v>19</v>
      </c>
      <c r="BD27" s="44">
        <f t="shared" si="38"/>
        <v>19</v>
      </c>
      <c r="BE27" s="46" t="str">
        <f t="shared" si="39"/>
        <v>nee</v>
      </c>
    </row>
    <row r="28" spans="1:57" ht="24.95" customHeight="1" x14ac:dyDescent="0.2">
      <c r="A28" s="69">
        <v>20</v>
      </c>
      <c r="B28" s="62"/>
      <c r="C28" s="90">
        <v>19</v>
      </c>
      <c r="D28" s="91">
        <v>17</v>
      </c>
      <c r="E28" s="91">
        <v>15</v>
      </c>
      <c r="F28" s="91">
        <v>13</v>
      </c>
      <c r="G28" s="93">
        <v>11</v>
      </c>
      <c r="H28" s="20">
        <f t="shared" si="0"/>
        <v>0</v>
      </c>
      <c r="I28" s="27"/>
      <c r="J28" s="9" t="str">
        <f t="shared" si="1"/>
        <v>X</v>
      </c>
      <c r="K28" s="14">
        <f t="shared" si="2"/>
        <v>0</v>
      </c>
      <c r="L28" s="29"/>
      <c r="M28" s="23">
        <f t="shared" si="3"/>
        <v>0</v>
      </c>
      <c r="N28" s="27"/>
      <c r="O28" s="9" t="str">
        <f t="shared" si="4"/>
        <v>X</v>
      </c>
      <c r="P28" s="14">
        <f t="shared" si="5"/>
        <v>0</v>
      </c>
      <c r="Q28" s="29"/>
      <c r="R28" s="23">
        <f t="shared" si="6"/>
        <v>0</v>
      </c>
      <c r="S28" s="27"/>
      <c r="T28" s="9" t="str">
        <f t="shared" si="7"/>
        <v>X</v>
      </c>
      <c r="U28" s="14">
        <f t="shared" si="8"/>
        <v>0</v>
      </c>
      <c r="V28" s="29"/>
      <c r="W28" s="23">
        <f t="shared" si="9"/>
        <v>0</v>
      </c>
      <c r="X28" s="27"/>
      <c r="Y28" s="9" t="str">
        <f t="shared" si="10"/>
        <v>X</v>
      </c>
      <c r="Z28" s="14">
        <f t="shared" si="11"/>
        <v>0</v>
      </c>
      <c r="AA28" s="29"/>
      <c r="AB28" s="23">
        <f t="shared" si="12"/>
        <v>0</v>
      </c>
      <c r="AC28" s="27"/>
      <c r="AD28" s="9" t="str">
        <f t="shared" si="13"/>
        <v>X</v>
      </c>
      <c r="AE28" s="14">
        <f t="shared" si="14"/>
        <v>0</v>
      </c>
      <c r="AF28" s="29"/>
      <c r="AG28" s="35" t="str">
        <f t="shared" si="15"/>
        <v/>
      </c>
      <c r="AH28" s="36" t="str">
        <f t="shared" si="16"/>
        <v/>
      </c>
      <c r="AI28" s="36" t="str">
        <f t="shared" si="17"/>
        <v/>
      </c>
      <c r="AJ28" s="36" t="str">
        <f t="shared" si="18"/>
        <v/>
      </c>
      <c r="AK28" s="37" t="str">
        <f t="shared" si="19"/>
        <v/>
      </c>
      <c r="AL28" s="41" t="str">
        <f t="shared" si="20"/>
        <v/>
      </c>
      <c r="AM28" s="36" t="str">
        <f t="shared" si="21"/>
        <v/>
      </c>
      <c r="AN28" s="36" t="str">
        <f t="shared" si="22"/>
        <v/>
      </c>
      <c r="AO28" s="36" t="str">
        <f t="shared" si="23"/>
        <v/>
      </c>
      <c r="AP28" s="37" t="str">
        <f t="shared" si="24"/>
        <v/>
      </c>
      <c r="AQ28" s="12" t="str">
        <f t="shared" si="25"/>
        <v/>
      </c>
      <c r="AR28" s="12" t="str">
        <f t="shared" si="26"/>
        <v/>
      </c>
      <c r="AS28" s="45" t="e">
        <f t="shared" si="27"/>
        <v>#VALUE!</v>
      </c>
      <c r="AT28" s="44">
        <f t="shared" si="28"/>
        <v>0</v>
      </c>
      <c r="AU28" s="44">
        <f t="shared" si="29"/>
        <v>0</v>
      </c>
      <c r="AV28" s="44">
        <f t="shared" si="30"/>
        <v>0</v>
      </c>
      <c r="AW28" s="44">
        <f t="shared" si="31"/>
        <v>0</v>
      </c>
      <c r="AX28" s="44">
        <f t="shared" si="32"/>
        <v>0</v>
      </c>
      <c r="AY28" s="44">
        <f t="shared" si="33"/>
        <v>20</v>
      </c>
      <c r="AZ28" s="44">
        <f t="shared" si="34"/>
        <v>20</v>
      </c>
      <c r="BA28" s="44">
        <f t="shared" si="35"/>
        <v>20</v>
      </c>
      <c r="BB28" s="44">
        <f t="shared" si="36"/>
        <v>20</v>
      </c>
      <c r="BC28" s="44">
        <f t="shared" si="37"/>
        <v>20</v>
      </c>
      <c r="BD28" s="44">
        <f t="shared" si="38"/>
        <v>20</v>
      </c>
      <c r="BE28" s="46" t="str">
        <f t="shared" si="39"/>
        <v>nee</v>
      </c>
    </row>
    <row r="29" spans="1:57" ht="24.95" customHeight="1" x14ac:dyDescent="0.2">
      <c r="A29" s="69">
        <v>21</v>
      </c>
      <c r="B29" s="62"/>
      <c r="C29" s="90">
        <v>22</v>
      </c>
      <c r="D29" s="91">
        <v>24</v>
      </c>
      <c r="E29" s="91">
        <v>26</v>
      </c>
      <c r="F29" s="91">
        <v>28</v>
      </c>
      <c r="G29" s="93">
        <v>30</v>
      </c>
      <c r="H29" s="20">
        <f t="shared" si="0"/>
        <v>0</v>
      </c>
      <c r="I29" s="27"/>
      <c r="J29" s="9" t="str">
        <f t="shared" si="1"/>
        <v>X</v>
      </c>
      <c r="K29" s="14">
        <f t="shared" si="2"/>
        <v>0</v>
      </c>
      <c r="L29" s="29"/>
      <c r="M29" s="23">
        <f t="shared" si="3"/>
        <v>0</v>
      </c>
      <c r="N29" s="27"/>
      <c r="O29" s="9" t="str">
        <f t="shared" si="4"/>
        <v>X</v>
      </c>
      <c r="P29" s="14">
        <f t="shared" si="5"/>
        <v>0</v>
      </c>
      <c r="Q29" s="29"/>
      <c r="R29" s="23">
        <f t="shared" si="6"/>
        <v>0</v>
      </c>
      <c r="S29" s="27"/>
      <c r="T29" s="9" t="str">
        <f t="shared" si="7"/>
        <v>X</v>
      </c>
      <c r="U29" s="14">
        <f t="shared" si="8"/>
        <v>0</v>
      </c>
      <c r="V29" s="29"/>
      <c r="W29" s="23">
        <f t="shared" si="9"/>
        <v>0</v>
      </c>
      <c r="X29" s="27"/>
      <c r="Y29" s="9" t="str">
        <f t="shared" si="10"/>
        <v>X</v>
      </c>
      <c r="Z29" s="14">
        <f t="shared" si="11"/>
        <v>0</v>
      </c>
      <c r="AA29" s="29"/>
      <c r="AB29" s="23">
        <f t="shared" si="12"/>
        <v>0</v>
      </c>
      <c r="AC29" s="27"/>
      <c r="AD29" s="9" t="str">
        <f t="shared" si="13"/>
        <v>X</v>
      </c>
      <c r="AE29" s="14">
        <f t="shared" si="14"/>
        <v>0</v>
      </c>
      <c r="AF29" s="29"/>
      <c r="AG29" s="35" t="str">
        <f t="shared" si="15"/>
        <v/>
      </c>
      <c r="AH29" s="36" t="str">
        <f t="shared" si="16"/>
        <v/>
      </c>
      <c r="AI29" s="36" t="str">
        <f t="shared" si="17"/>
        <v/>
      </c>
      <c r="AJ29" s="36" t="str">
        <f t="shared" si="18"/>
        <v/>
      </c>
      <c r="AK29" s="37" t="str">
        <f t="shared" si="19"/>
        <v/>
      </c>
      <c r="AL29" s="41" t="str">
        <f t="shared" si="20"/>
        <v/>
      </c>
      <c r="AM29" s="36" t="str">
        <f t="shared" si="21"/>
        <v/>
      </c>
      <c r="AN29" s="36" t="str">
        <f t="shared" si="22"/>
        <v/>
      </c>
      <c r="AO29" s="36" t="str">
        <f t="shared" si="23"/>
        <v/>
      </c>
      <c r="AP29" s="37" t="str">
        <f t="shared" si="24"/>
        <v/>
      </c>
      <c r="AQ29" s="12" t="str">
        <f t="shared" si="25"/>
        <v/>
      </c>
      <c r="AR29" s="12" t="str">
        <f t="shared" si="26"/>
        <v/>
      </c>
      <c r="AS29" s="45" t="e">
        <f t="shared" si="27"/>
        <v>#VALUE!</v>
      </c>
      <c r="AT29" s="44">
        <f t="shared" si="28"/>
        <v>0</v>
      </c>
      <c r="AU29" s="44">
        <f t="shared" si="29"/>
        <v>0</v>
      </c>
      <c r="AV29" s="44">
        <f t="shared" si="30"/>
        <v>0</v>
      </c>
      <c r="AW29" s="44">
        <f t="shared" si="31"/>
        <v>0</v>
      </c>
      <c r="AX29" s="44">
        <f t="shared" si="32"/>
        <v>0</v>
      </c>
      <c r="AY29" s="44">
        <f t="shared" si="33"/>
        <v>21</v>
      </c>
      <c r="AZ29" s="44">
        <f t="shared" si="34"/>
        <v>21</v>
      </c>
      <c r="BA29" s="44">
        <f t="shared" si="35"/>
        <v>21</v>
      </c>
      <c r="BB29" s="44">
        <f t="shared" si="36"/>
        <v>21</v>
      </c>
      <c r="BC29" s="44">
        <f t="shared" si="37"/>
        <v>21</v>
      </c>
      <c r="BD29" s="44">
        <f t="shared" si="38"/>
        <v>21</v>
      </c>
      <c r="BE29" s="46" t="str">
        <f t="shared" si="39"/>
        <v>nee</v>
      </c>
    </row>
    <row r="30" spans="1:57" ht="24.95" customHeight="1" x14ac:dyDescent="0.2">
      <c r="A30" s="69">
        <v>22</v>
      </c>
      <c r="B30" s="62"/>
      <c r="C30" s="90">
        <v>21</v>
      </c>
      <c r="D30" s="91">
        <v>19</v>
      </c>
      <c r="E30" s="91">
        <v>17</v>
      </c>
      <c r="F30" s="91">
        <v>15</v>
      </c>
      <c r="G30" s="93">
        <v>13</v>
      </c>
      <c r="H30" s="20">
        <f t="shared" si="0"/>
        <v>0</v>
      </c>
      <c r="I30" s="27"/>
      <c r="J30" s="9" t="str">
        <f t="shared" si="1"/>
        <v>X</v>
      </c>
      <c r="K30" s="14">
        <f t="shared" si="2"/>
        <v>0</v>
      </c>
      <c r="L30" s="29"/>
      <c r="M30" s="23">
        <f t="shared" si="3"/>
        <v>0</v>
      </c>
      <c r="N30" s="27"/>
      <c r="O30" s="9" t="str">
        <f t="shared" si="4"/>
        <v>X</v>
      </c>
      <c r="P30" s="14">
        <f t="shared" si="5"/>
        <v>0</v>
      </c>
      <c r="Q30" s="29"/>
      <c r="R30" s="23">
        <f t="shared" si="6"/>
        <v>0</v>
      </c>
      <c r="S30" s="27"/>
      <c r="T30" s="9" t="str">
        <f t="shared" si="7"/>
        <v>X</v>
      </c>
      <c r="U30" s="14">
        <f t="shared" si="8"/>
        <v>0</v>
      </c>
      <c r="V30" s="29"/>
      <c r="W30" s="23">
        <f t="shared" si="9"/>
        <v>0</v>
      </c>
      <c r="X30" s="27"/>
      <c r="Y30" s="9" t="str">
        <f t="shared" si="10"/>
        <v>X</v>
      </c>
      <c r="Z30" s="14">
        <f t="shared" si="11"/>
        <v>0</v>
      </c>
      <c r="AA30" s="29"/>
      <c r="AB30" s="23">
        <f t="shared" si="12"/>
        <v>0</v>
      </c>
      <c r="AC30" s="27"/>
      <c r="AD30" s="9" t="str">
        <f t="shared" si="13"/>
        <v>X</v>
      </c>
      <c r="AE30" s="14">
        <f t="shared" si="14"/>
        <v>0</v>
      </c>
      <c r="AF30" s="29"/>
      <c r="AG30" s="35" t="str">
        <f t="shared" si="15"/>
        <v/>
      </c>
      <c r="AH30" s="36" t="str">
        <f t="shared" si="16"/>
        <v/>
      </c>
      <c r="AI30" s="36" t="str">
        <f t="shared" si="17"/>
        <v/>
      </c>
      <c r="AJ30" s="36" t="str">
        <f t="shared" si="18"/>
        <v/>
      </c>
      <c r="AK30" s="37" t="str">
        <f t="shared" si="19"/>
        <v/>
      </c>
      <c r="AL30" s="41" t="str">
        <f t="shared" si="20"/>
        <v/>
      </c>
      <c r="AM30" s="36" t="str">
        <f t="shared" si="21"/>
        <v/>
      </c>
      <c r="AN30" s="36" t="str">
        <f t="shared" si="22"/>
        <v/>
      </c>
      <c r="AO30" s="36" t="str">
        <f t="shared" si="23"/>
        <v/>
      </c>
      <c r="AP30" s="37" t="str">
        <f t="shared" si="24"/>
        <v/>
      </c>
      <c r="AQ30" s="12" t="str">
        <f t="shared" si="25"/>
        <v/>
      </c>
      <c r="AR30" s="12" t="str">
        <f t="shared" si="26"/>
        <v/>
      </c>
      <c r="AS30" s="45" t="e">
        <f t="shared" si="27"/>
        <v>#VALUE!</v>
      </c>
      <c r="AT30" s="44">
        <f t="shared" si="28"/>
        <v>0</v>
      </c>
      <c r="AU30" s="44">
        <f t="shared" si="29"/>
        <v>0</v>
      </c>
      <c r="AV30" s="44">
        <f t="shared" si="30"/>
        <v>0</v>
      </c>
      <c r="AW30" s="44">
        <f t="shared" si="31"/>
        <v>0</v>
      </c>
      <c r="AX30" s="44">
        <f t="shared" si="32"/>
        <v>0</v>
      </c>
      <c r="AY30" s="44">
        <f t="shared" si="33"/>
        <v>22</v>
      </c>
      <c r="AZ30" s="44">
        <f t="shared" si="34"/>
        <v>22</v>
      </c>
      <c r="BA30" s="44">
        <f t="shared" si="35"/>
        <v>22</v>
      </c>
      <c r="BB30" s="44">
        <f t="shared" si="36"/>
        <v>22</v>
      </c>
      <c r="BC30" s="44">
        <f t="shared" si="37"/>
        <v>22</v>
      </c>
      <c r="BD30" s="44">
        <f t="shared" si="38"/>
        <v>22</v>
      </c>
      <c r="BE30" s="46" t="str">
        <f t="shared" si="39"/>
        <v>nee</v>
      </c>
    </row>
    <row r="31" spans="1:57" ht="24.95" customHeight="1" x14ac:dyDescent="0.2">
      <c r="A31" s="69">
        <v>23</v>
      </c>
      <c r="B31" s="62"/>
      <c r="C31" s="90">
        <v>24</v>
      </c>
      <c r="D31" s="91">
        <v>26</v>
      </c>
      <c r="E31" s="91">
        <v>28</v>
      </c>
      <c r="F31" s="91">
        <v>30</v>
      </c>
      <c r="G31" s="93">
        <v>32</v>
      </c>
      <c r="H31" s="20">
        <f t="shared" si="0"/>
        <v>0</v>
      </c>
      <c r="I31" s="27"/>
      <c r="J31" s="9" t="str">
        <f t="shared" si="1"/>
        <v>X</v>
      </c>
      <c r="K31" s="14">
        <f t="shared" si="2"/>
        <v>0</v>
      </c>
      <c r="L31" s="29"/>
      <c r="M31" s="23">
        <f t="shared" si="3"/>
        <v>0</v>
      </c>
      <c r="N31" s="27"/>
      <c r="O31" s="9" t="str">
        <f t="shared" si="4"/>
        <v>X</v>
      </c>
      <c r="P31" s="14">
        <f t="shared" si="5"/>
        <v>0</v>
      </c>
      <c r="Q31" s="29"/>
      <c r="R31" s="23">
        <f t="shared" si="6"/>
        <v>0</v>
      </c>
      <c r="S31" s="27"/>
      <c r="T31" s="9" t="str">
        <f t="shared" si="7"/>
        <v>X</v>
      </c>
      <c r="U31" s="14">
        <f t="shared" si="8"/>
        <v>0</v>
      </c>
      <c r="V31" s="29"/>
      <c r="W31" s="23">
        <f t="shared" si="9"/>
        <v>0</v>
      </c>
      <c r="X31" s="27"/>
      <c r="Y31" s="9" t="str">
        <f t="shared" si="10"/>
        <v>X</v>
      </c>
      <c r="Z31" s="14">
        <f t="shared" si="11"/>
        <v>0</v>
      </c>
      <c r="AA31" s="29"/>
      <c r="AB31" s="23">
        <f t="shared" si="12"/>
        <v>0</v>
      </c>
      <c r="AC31" s="27"/>
      <c r="AD31" s="9" t="str">
        <f t="shared" si="13"/>
        <v>X</v>
      </c>
      <c r="AE31" s="14">
        <f t="shared" si="14"/>
        <v>0</v>
      </c>
      <c r="AF31" s="29"/>
      <c r="AG31" s="35" t="str">
        <f t="shared" si="15"/>
        <v/>
      </c>
      <c r="AH31" s="36" t="str">
        <f t="shared" si="16"/>
        <v/>
      </c>
      <c r="AI31" s="36" t="str">
        <f t="shared" si="17"/>
        <v/>
      </c>
      <c r="AJ31" s="36" t="str">
        <f t="shared" si="18"/>
        <v/>
      </c>
      <c r="AK31" s="37" t="str">
        <f t="shared" si="19"/>
        <v/>
      </c>
      <c r="AL31" s="41" t="str">
        <f t="shared" si="20"/>
        <v/>
      </c>
      <c r="AM31" s="36" t="str">
        <f t="shared" si="21"/>
        <v/>
      </c>
      <c r="AN31" s="36" t="str">
        <f t="shared" si="22"/>
        <v/>
      </c>
      <c r="AO31" s="36" t="str">
        <f t="shared" si="23"/>
        <v/>
      </c>
      <c r="AP31" s="37" t="str">
        <f t="shared" si="24"/>
        <v/>
      </c>
      <c r="AQ31" s="12" t="str">
        <f t="shared" si="25"/>
        <v/>
      </c>
      <c r="AR31" s="12" t="str">
        <f t="shared" si="26"/>
        <v/>
      </c>
      <c r="AS31" s="45" t="e">
        <f t="shared" si="27"/>
        <v>#VALUE!</v>
      </c>
      <c r="AT31" s="44">
        <f t="shared" si="28"/>
        <v>0</v>
      </c>
      <c r="AU31" s="44">
        <f t="shared" si="29"/>
        <v>0</v>
      </c>
      <c r="AV31" s="44">
        <f t="shared" si="30"/>
        <v>0</v>
      </c>
      <c r="AW31" s="44">
        <f t="shared" si="31"/>
        <v>0</v>
      </c>
      <c r="AX31" s="44">
        <f t="shared" si="32"/>
        <v>0</v>
      </c>
      <c r="AY31" s="44">
        <f t="shared" si="33"/>
        <v>23</v>
      </c>
      <c r="AZ31" s="44">
        <f t="shared" si="34"/>
        <v>23</v>
      </c>
      <c r="BA31" s="44">
        <f t="shared" si="35"/>
        <v>23</v>
      </c>
      <c r="BB31" s="44">
        <f t="shared" si="36"/>
        <v>23</v>
      </c>
      <c r="BC31" s="44">
        <f t="shared" si="37"/>
        <v>23</v>
      </c>
      <c r="BD31" s="44">
        <f t="shared" si="38"/>
        <v>23</v>
      </c>
      <c r="BE31" s="46" t="str">
        <f t="shared" si="39"/>
        <v>nee</v>
      </c>
    </row>
    <row r="32" spans="1:57" ht="24.95" customHeight="1" x14ac:dyDescent="0.2">
      <c r="A32" s="69">
        <v>24</v>
      </c>
      <c r="B32" s="62"/>
      <c r="C32" s="90">
        <v>23</v>
      </c>
      <c r="D32" s="91">
        <v>21</v>
      </c>
      <c r="E32" s="91">
        <v>19</v>
      </c>
      <c r="F32" s="91">
        <v>17</v>
      </c>
      <c r="G32" s="93">
        <v>15</v>
      </c>
      <c r="H32" s="20">
        <f t="shared" si="0"/>
        <v>0</v>
      </c>
      <c r="I32" s="27"/>
      <c r="J32" s="9" t="str">
        <f t="shared" si="1"/>
        <v>X</v>
      </c>
      <c r="K32" s="14">
        <f t="shared" si="2"/>
        <v>0</v>
      </c>
      <c r="L32" s="29"/>
      <c r="M32" s="23">
        <f t="shared" si="3"/>
        <v>0</v>
      </c>
      <c r="N32" s="27"/>
      <c r="O32" s="9" t="str">
        <f t="shared" si="4"/>
        <v>X</v>
      </c>
      <c r="P32" s="14">
        <f t="shared" si="5"/>
        <v>0</v>
      </c>
      <c r="Q32" s="29"/>
      <c r="R32" s="23">
        <f t="shared" si="6"/>
        <v>0</v>
      </c>
      <c r="S32" s="27"/>
      <c r="T32" s="9" t="str">
        <f t="shared" si="7"/>
        <v>X</v>
      </c>
      <c r="U32" s="14">
        <f t="shared" si="8"/>
        <v>0</v>
      </c>
      <c r="V32" s="29"/>
      <c r="W32" s="23">
        <f t="shared" si="9"/>
        <v>0</v>
      </c>
      <c r="X32" s="27"/>
      <c r="Y32" s="9" t="str">
        <f t="shared" si="10"/>
        <v>X</v>
      </c>
      <c r="Z32" s="14">
        <f t="shared" si="11"/>
        <v>0</v>
      </c>
      <c r="AA32" s="29"/>
      <c r="AB32" s="23">
        <f t="shared" si="12"/>
        <v>0</v>
      </c>
      <c r="AC32" s="27"/>
      <c r="AD32" s="9" t="str">
        <f t="shared" si="13"/>
        <v>X</v>
      </c>
      <c r="AE32" s="14">
        <f t="shared" si="14"/>
        <v>0</v>
      </c>
      <c r="AF32" s="29"/>
      <c r="AG32" s="35" t="str">
        <f t="shared" si="15"/>
        <v/>
      </c>
      <c r="AH32" s="36" t="str">
        <f t="shared" si="16"/>
        <v/>
      </c>
      <c r="AI32" s="36" t="str">
        <f t="shared" si="17"/>
        <v/>
      </c>
      <c r="AJ32" s="36" t="str">
        <f t="shared" si="18"/>
        <v/>
      </c>
      <c r="AK32" s="37" t="str">
        <f t="shared" si="19"/>
        <v/>
      </c>
      <c r="AL32" s="41" t="str">
        <f t="shared" si="20"/>
        <v/>
      </c>
      <c r="AM32" s="36" t="str">
        <f t="shared" si="21"/>
        <v/>
      </c>
      <c r="AN32" s="36" t="str">
        <f t="shared" si="22"/>
        <v/>
      </c>
      <c r="AO32" s="36" t="str">
        <f t="shared" si="23"/>
        <v/>
      </c>
      <c r="AP32" s="37" t="str">
        <f t="shared" si="24"/>
        <v/>
      </c>
      <c r="AQ32" s="12" t="str">
        <f t="shared" si="25"/>
        <v/>
      </c>
      <c r="AR32" s="12" t="str">
        <f t="shared" si="26"/>
        <v/>
      </c>
      <c r="AS32" s="45" t="e">
        <f t="shared" si="27"/>
        <v>#VALUE!</v>
      </c>
      <c r="AT32" s="44">
        <f t="shared" si="28"/>
        <v>0</v>
      </c>
      <c r="AU32" s="44">
        <f t="shared" si="29"/>
        <v>0</v>
      </c>
      <c r="AV32" s="44">
        <f t="shared" si="30"/>
        <v>0</v>
      </c>
      <c r="AW32" s="44">
        <f t="shared" si="31"/>
        <v>0</v>
      </c>
      <c r="AX32" s="44">
        <f t="shared" si="32"/>
        <v>0</v>
      </c>
      <c r="AY32" s="44">
        <f t="shared" si="33"/>
        <v>24</v>
      </c>
      <c r="AZ32" s="44">
        <f t="shared" si="34"/>
        <v>24</v>
      </c>
      <c r="BA32" s="44">
        <f t="shared" si="35"/>
        <v>24</v>
      </c>
      <c r="BB32" s="44">
        <f t="shared" si="36"/>
        <v>24</v>
      </c>
      <c r="BC32" s="44">
        <f t="shared" si="37"/>
        <v>24</v>
      </c>
      <c r="BD32" s="44">
        <f t="shared" si="38"/>
        <v>24</v>
      </c>
      <c r="BE32" s="46" t="str">
        <f t="shared" si="39"/>
        <v>nee</v>
      </c>
    </row>
    <row r="33" spans="1:57" ht="24.95" customHeight="1" x14ac:dyDescent="0.2">
      <c r="A33" s="69">
        <v>25</v>
      </c>
      <c r="B33" s="62"/>
      <c r="C33" s="90">
        <v>26</v>
      </c>
      <c r="D33" s="91">
        <v>28</v>
      </c>
      <c r="E33" s="91">
        <v>30</v>
      </c>
      <c r="F33" s="91">
        <v>32</v>
      </c>
      <c r="G33" s="93">
        <v>34</v>
      </c>
      <c r="H33" s="20">
        <f t="shared" si="0"/>
        <v>0</v>
      </c>
      <c r="I33" s="27"/>
      <c r="J33" s="9" t="str">
        <f t="shared" si="1"/>
        <v>X</v>
      </c>
      <c r="K33" s="14">
        <f t="shared" si="2"/>
        <v>0</v>
      </c>
      <c r="L33" s="29"/>
      <c r="M33" s="23">
        <f t="shared" si="3"/>
        <v>0</v>
      </c>
      <c r="N33" s="27"/>
      <c r="O33" s="9" t="str">
        <f t="shared" si="4"/>
        <v>X</v>
      </c>
      <c r="P33" s="14">
        <f t="shared" si="5"/>
        <v>0</v>
      </c>
      <c r="Q33" s="29"/>
      <c r="R33" s="23">
        <f t="shared" si="6"/>
        <v>0</v>
      </c>
      <c r="S33" s="27"/>
      <c r="T33" s="9" t="str">
        <f t="shared" si="7"/>
        <v>X</v>
      </c>
      <c r="U33" s="14">
        <f t="shared" si="8"/>
        <v>0</v>
      </c>
      <c r="V33" s="29"/>
      <c r="W33" s="23">
        <f t="shared" si="9"/>
        <v>0</v>
      </c>
      <c r="X33" s="27"/>
      <c r="Y33" s="9" t="str">
        <f t="shared" si="10"/>
        <v>X</v>
      </c>
      <c r="Z33" s="14">
        <f t="shared" si="11"/>
        <v>0</v>
      </c>
      <c r="AA33" s="29"/>
      <c r="AB33" s="23">
        <f t="shared" si="12"/>
        <v>0</v>
      </c>
      <c r="AC33" s="27"/>
      <c r="AD33" s="9" t="str">
        <f t="shared" si="13"/>
        <v>X</v>
      </c>
      <c r="AE33" s="14">
        <f t="shared" si="14"/>
        <v>0</v>
      </c>
      <c r="AF33" s="29"/>
      <c r="AG33" s="35" t="str">
        <f t="shared" si="15"/>
        <v/>
      </c>
      <c r="AH33" s="36" t="str">
        <f t="shared" si="16"/>
        <v/>
      </c>
      <c r="AI33" s="36" t="str">
        <f t="shared" si="17"/>
        <v/>
      </c>
      <c r="AJ33" s="36" t="str">
        <f t="shared" si="18"/>
        <v/>
      </c>
      <c r="AK33" s="37" t="str">
        <f t="shared" si="19"/>
        <v/>
      </c>
      <c r="AL33" s="41" t="str">
        <f t="shared" si="20"/>
        <v/>
      </c>
      <c r="AM33" s="36" t="str">
        <f t="shared" si="21"/>
        <v/>
      </c>
      <c r="AN33" s="36" t="str">
        <f t="shared" si="22"/>
        <v/>
      </c>
      <c r="AO33" s="36" t="str">
        <f t="shared" si="23"/>
        <v/>
      </c>
      <c r="AP33" s="37" t="str">
        <f t="shared" si="24"/>
        <v/>
      </c>
      <c r="AQ33" s="12" t="str">
        <f t="shared" si="25"/>
        <v/>
      </c>
      <c r="AR33" s="12" t="str">
        <f t="shared" si="26"/>
        <v/>
      </c>
      <c r="AS33" s="45" t="e">
        <f t="shared" si="27"/>
        <v>#VALUE!</v>
      </c>
      <c r="AT33" s="44">
        <f t="shared" si="28"/>
        <v>0</v>
      </c>
      <c r="AU33" s="44">
        <f t="shared" si="29"/>
        <v>0</v>
      </c>
      <c r="AV33" s="44">
        <f t="shared" si="30"/>
        <v>0</v>
      </c>
      <c r="AW33" s="44">
        <f t="shared" si="31"/>
        <v>0</v>
      </c>
      <c r="AX33" s="44">
        <f t="shared" si="32"/>
        <v>0</v>
      </c>
      <c r="AY33" s="44">
        <f t="shared" si="33"/>
        <v>25</v>
      </c>
      <c r="AZ33" s="44">
        <f t="shared" si="34"/>
        <v>25</v>
      </c>
      <c r="BA33" s="44">
        <f t="shared" si="35"/>
        <v>25</v>
      </c>
      <c r="BB33" s="44">
        <f t="shared" si="36"/>
        <v>25</v>
      </c>
      <c r="BC33" s="44">
        <f t="shared" si="37"/>
        <v>25</v>
      </c>
      <c r="BD33" s="44">
        <f t="shared" si="38"/>
        <v>25</v>
      </c>
      <c r="BE33" s="46" t="str">
        <f t="shared" si="39"/>
        <v>nee</v>
      </c>
    </row>
    <row r="34" spans="1:57" ht="24.95" customHeight="1" x14ac:dyDescent="0.2">
      <c r="A34" s="69">
        <v>26</v>
      </c>
      <c r="B34" s="62"/>
      <c r="C34" s="90">
        <v>25</v>
      </c>
      <c r="D34" s="91">
        <v>23</v>
      </c>
      <c r="E34" s="91">
        <v>21</v>
      </c>
      <c r="F34" s="91">
        <v>19</v>
      </c>
      <c r="G34" s="93">
        <v>17</v>
      </c>
      <c r="H34" s="20">
        <f t="shared" si="0"/>
        <v>0</v>
      </c>
      <c r="I34" s="27"/>
      <c r="J34" s="9" t="str">
        <f t="shared" si="1"/>
        <v>X</v>
      </c>
      <c r="K34" s="14">
        <f t="shared" si="2"/>
        <v>0</v>
      </c>
      <c r="L34" s="29"/>
      <c r="M34" s="23">
        <f t="shared" si="3"/>
        <v>0</v>
      </c>
      <c r="N34" s="27"/>
      <c r="O34" s="9" t="str">
        <f t="shared" si="4"/>
        <v>X</v>
      </c>
      <c r="P34" s="14">
        <f t="shared" si="5"/>
        <v>0</v>
      </c>
      <c r="Q34" s="29"/>
      <c r="R34" s="23">
        <f t="shared" si="6"/>
        <v>0</v>
      </c>
      <c r="S34" s="27"/>
      <c r="T34" s="9" t="str">
        <f t="shared" si="7"/>
        <v>X</v>
      </c>
      <c r="U34" s="14">
        <f t="shared" si="8"/>
        <v>0</v>
      </c>
      <c r="V34" s="29"/>
      <c r="W34" s="23">
        <f t="shared" si="9"/>
        <v>0</v>
      </c>
      <c r="X34" s="27"/>
      <c r="Y34" s="9" t="str">
        <f t="shared" si="10"/>
        <v>X</v>
      </c>
      <c r="Z34" s="14">
        <f t="shared" si="11"/>
        <v>0</v>
      </c>
      <c r="AA34" s="29"/>
      <c r="AB34" s="23">
        <f t="shared" si="12"/>
        <v>0</v>
      </c>
      <c r="AC34" s="27"/>
      <c r="AD34" s="9" t="str">
        <f t="shared" si="13"/>
        <v>X</v>
      </c>
      <c r="AE34" s="14">
        <f t="shared" si="14"/>
        <v>0</v>
      </c>
      <c r="AF34" s="29"/>
      <c r="AG34" s="35" t="str">
        <f t="shared" si="15"/>
        <v/>
      </c>
      <c r="AH34" s="36" t="str">
        <f t="shared" si="16"/>
        <v/>
      </c>
      <c r="AI34" s="36" t="str">
        <f t="shared" si="17"/>
        <v/>
      </c>
      <c r="AJ34" s="36" t="str">
        <f t="shared" si="18"/>
        <v/>
      </c>
      <c r="AK34" s="37" t="str">
        <f t="shared" si="19"/>
        <v/>
      </c>
      <c r="AL34" s="41" t="str">
        <f t="shared" si="20"/>
        <v/>
      </c>
      <c r="AM34" s="36" t="str">
        <f t="shared" si="21"/>
        <v/>
      </c>
      <c r="AN34" s="36" t="str">
        <f t="shared" si="22"/>
        <v/>
      </c>
      <c r="AO34" s="36" t="str">
        <f t="shared" si="23"/>
        <v/>
      </c>
      <c r="AP34" s="37" t="str">
        <f t="shared" si="24"/>
        <v/>
      </c>
      <c r="AQ34" s="12" t="str">
        <f t="shared" si="25"/>
        <v/>
      </c>
      <c r="AR34" s="12" t="str">
        <f t="shared" si="26"/>
        <v/>
      </c>
      <c r="AS34" s="45" t="e">
        <f t="shared" si="27"/>
        <v>#VALUE!</v>
      </c>
      <c r="AT34" s="44">
        <f t="shared" si="28"/>
        <v>0</v>
      </c>
      <c r="AU34" s="44">
        <f t="shared" si="29"/>
        <v>0</v>
      </c>
      <c r="AV34" s="44">
        <f t="shared" si="30"/>
        <v>0</v>
      </c>
      <c r="AW34" s="44">
        <f t="shared" si="31"/>
        <v>0</v>
      </c>
      <c r="AX34" s="44">
        <f t="shared" si="32"/>
        <v>0</v>
      </c>
      <c r="AY34" s="44">
        <f t="shared" si="33"/>
        <v>26</v>
      </c>
      <c r="AZ34" s="44">
        <f t="shared" si="34"/>
        <v>26</v>
      </c>
      <c r="BA34" s="44">
        <f t="shared" si="35"/>
        <v>26</v>
      </c>
      <c r="BB34" s="44">
        <f t="shared" si="36"/>
        <v>26</v>
      </c>
      <c r="BC34" s="44">
        <f t="shared" si="37"/>
        <v>26</v>
      </c>
      <c r="BD34" s="44">
        <f t="shared" si="38"/>
        <v>26</v>
      </c>
      <c r="BE34" s="46" t="str">
        <f t="shared" si="39"/>
        <v>nee</v>
      </c>
    </row>
    <row r="35" spans="1:57" ht="24.95" customHeight="1" x14ac:dyDescent="0.2">
      <c r="A35" s="69">
        <v>27</v>
      </c>
      <c r="B35" s="62"/>
      <c r="C35" s="90">
        <v>28</v>
      </c>
      <c r="D35" s="91">
        <v>30</v>
      </c>
      <c r="E35" s="91">
        <v>32</v>
      </c>
      <c r="F35" s="91">
        <v>34</v>
      </c>
      <c r="G35" s="93">
        <v>36</v>
      </c>
      <c r="H35" s="20">
        <f t="shared" si="0"/>
        <v>0</v>
      </c>
      <c r="I35" s="27"/>
      <c r="J35" s="9" t="str">
        <f t="shared" si="1"/>
        <v>X</v>
      </c>
      <c r="K35" s="14">
        <f t="shared" si="2"/>
        <v>0</v>
      </c>
      <c r="L35" s="29"/>
      <c r="M35" s="23">
        <f t="shared" si="3"/>
        <v>0</v>
      </c>
      <c r="N35" s="27"/>
      <c r="O35" s="9" t="str">
        <f t="shared" si="4"/>
        <v>X</v>
      </c>
      <c r="P35" s="14">
        <f t="shared" si="5"/>
        <v>0</v>
      </c>
      <c r="Q35" s="29"/>
      <c r="R35" s="23">
        <f t="shared" si="6"/>
        <v>0</v>
      </c>
      <c r="S35" s="27"/>
      <c r="T35" s="9" t="str">
        <f t="shared" si="7"/>
        <v>X</v>
      </c>
      <c r="U35" s="14">
        <f t="shared" si="8"/>
        <v>0</v>
      </c>
      <c r="V35" s="29"/>
      <c r="W35" s="23">
        <f t="shared" si="9"/>
        <v>0</v>
      </c>
      <c r="X35" s="27"/>
      <c r="Y35" s="9" t="str">
        <f t="shared" si="10"/>
        <v>X</v>
      </c>
      <c r="Z35" s="14">
        <f t="shared" si="11"/>
        <v>0</v>
      </c>
      <c r="AA35" s="29"/>
      <c r="AB35" s="23">
        <f t="shared" si="12"/>
        <v>0</v>
      </c>
      <c r="AC35" s="27"/>
      <c r="AD35" s="9" t="str">
        <f t="shared" si="13"/>
        <v>X</v>
      </c>
      <c r="AE35" s="14">
        <f t="shared" si="14"/>
        <v>0</v>
      </c>
      <c r="AF35" s="29"/>
      <c r="AG35" s="35" t="str">
        <f t="shared" si="15"/>
        <v/>
      </c>
      <c r="AH35" s="36" t="str">
        <f t="shared" si="16"/>
        <v/>
      </c>
      <c r="AI35" s="36" t="str">
        <f t="shared" si="17"/>
        <v/>
      </c>
      <c r="AJ35" s="36" t="str">
        <f t="shared" si="18"/>
        <v/>
      </c>
      <c r="AK35" s="37" t="str">
        <f t="shared" si="19"/>
        <v/>
      </c>
      <c r="AL35" s="41" t="str">
        <f t="shared" si="20"/>
        <v/>
      </c>
      <c r="AM35" s="36" t="str">
        <f t="shared" si="21"/>
        <v/>
      </c>
      <c r="AN35" s="36" t="str">
        <f t="shared" si="22"/>
        <v/>
      </c>
      <c r="AO35" s="36" t="str">
        <f t="shared" si="23"/>
        <v/>
      </c>
      <c r="AP35" s="37" t="str">
        <f t="shared" si="24"/>
        <v/>
      </c>
      <c r="AQ35" s="12" t="str">
        <f t="shared" si="25"/>
        <v/>
      </c>
      <c r="AR35" s="12" t="str">
        <f t="shared" si="26"/>
        <v/>
      </c>
      <c r="AS35" s="45" t="e">
        <f t="shared" si="27"/>
        <v>#VALUE!</v>
      </c>
      <c r="AT35" s="44">
        <f t="shared" si="28"/>
        <v>0</v>
      </c>
      <c r="AU35" s="44">
        <f t="shared" si="29"/>
        <v>0</v>
      </c>
      <c r="AV35" s="44">
        <f t="shared" si="30"/>
        <v>0</v>
      </c>
      <c r="AW35" s="44">
        <f t="shared" si="31"/>
        <v>0</v>
      </c>
      <c r="AX35" s="44">
        <f t="shared" si="32"/>
        <v>0</v>
      </c>
      <c r="AY35" s="44">
        <f t="shared" si="33"/>
        <v>27</v>
      </c>
      <c r="AZ35" s="44">
        <f t="shared" si="34"/>
        <v>27</v>
      </c>
      <c r="BA35" s="44">
        <f t="shared" si="35"/>
        <v>27</v>
      </c>
      <c r="BB35" s="44">
        <f t="shared" si="36"/>
        <v>27</v>
      </c>
      <c r="BC35" s="44">
        <f t="shared" si="37"/>
        <v>27</v>
      </c>
      <c r="BD35" s="44">
        <f t="shared" si="38"/>
        <v>27</v>
      </c>
      <c r="BE35" s="46" t="str">
        <f t="shared" si="39"/>
        <v>nee</v>
      </c>
    </row>
    <row r="36" spans="1:57" ht="24.95" customHeight="1" x14ac:dyDescent="0.2">
      <c r="A36" s="69">
        <v>28</v>
      </c>
      <c r="B36" s="62"/>
      <c r="C36" s="90">
        <v>27</v>
      </c>
      <c r="D36" s="91">
        <v>25</v>
      </c>
      <c r="E36" s="91">
        <v>23</v>
      </c>
      <c r="F36" s="91">
        <v>21</v>
      </c>
      <c r="G36" s="93">
        <v>19</v>
      </c>
      <c r="H36" s="20">
        <f t="shared" si="0"/>
        <v>0</v>
      </c>
      <c r="I36" s="27"/>
      <c r="J36" s="9" t="str">
        <f t="shared" si="1"/>
        <v>X</v>
      </c>
      <c r="K36" s="14">
        <f t="shared" si="2"/>
        <v>0</v>
      </c>
      <c r="L36" s="29"/>
      <c r="M36" s="23">
        <f t="shared" si="3"/>
        <v>0</v>
      </c>
      <c r="N36" s="27"/>
      <c r="O36" s="9" t="str">
        <f t="shared" si="4"/>
        <v>X</v>
      </c>
      <c r="P36" s="14">
        <f t="shared" si="5"/>
        <v>0</v>
      </c>
      <c r="Q36" s="29"/>
      <c r="R36" s="23">
        <f t="shared" si="6"/>
        <v>0</v>
      </c>
      <c r="S36" s="27"/>
      <c r="T36" s="9" t="str">
        <f t="shared" si="7"/>
        <v>X</v>
      </c>
      <c r="U36" s="14">
        <f t="shared" si="8"/>
        <v>0</v>
      </c>
      <c r="V36" s="29"/>
      <c r="W36" s="23">
        <f t="shared" si="9"/>
        <v>0</v>
      </c>
      <c r="X36" s="27"/>
      <c r="Y36" s="9" t="str">
        <f t="shared" si="10"/>
        <v>X</v>
      </c>
      <c r="Z36" s="14">
        <f t="shared" si="11"/>
        <v>0</v>
      </c>
      <c r="AA36" s="29"/>
      <c r="AB36" s="23">
        <f t="shared" si="12"/>
        <v>0</v>
      </c>
      <c r="AC36" s="27"/>
      <c r="AD36" s="9" t="str">
        <f t="shared" si="13"/>
        <v>X</v>
      </c>
      <c r="AE36" s="14">
        <f t="shared" si="14"/>
        <v>0</v>
      </c>
      <c r="AF36" s="29"/>
      <c r="AG36" s="35" t="str">
        <f t="shared" si="15"/>
        <v/>
      </c>
      <c r="AH36" s="36" t="str">
        <f t="shared" si="16"/>
        <v/>
      </c>
      <c r="AI36" s="36" t="str">
        <f t="shared" si="17"/>
        <v/>
      </c>
      <c r="AJ36" s="36" t="str">
        <f t="shared" si="18"/>
        <v/>
      </c>
      <c r="AK36" s="37" t="str">
        <f t="shared" si="19"/>
        <v/>
      </c>
      <c r="AL36" s="41" t="str">
        <f t="shared" si="20"/>
        <v/>
      </c>
      <c r="AM36" s="36" t="str">
        <f t="shared" si="21"/>
        <v/>
      </c>
      <c r="AN36" s="36" t="str">
        <f t="shared" si="22"/>
        <v/>
      </c>
      <c r="AO36" s="36" t="str">
        <f t="shared" si="23"/>
        <v/>
      </c>
      <c r="AP36" s="37" t="str">
        <f t="shared" si="24"/>
        <v/>
      </c>
      <c r="AQ36" s="12" t="str">
        <f t="shared" si="25"/>
        <v/>
      </c>
      <c r="AR36" s="12" t="str">
        <f t="shared" si="26"/>
        <v/>
      </c>
      <c r="AS36" s="45" t="e">
        <f t="shared" si="27"/>
        <v>#VALUE!</v>
      </c>
      <c r="AT36" s="44">
        <f t="shared" si="28"/>
        <v>0</v>
      </c>
      <c r="AU36" s="44">
        <f t="shared" si="29"/>
        <v>0</v>
      </c>
      <c r="AV36" s="44">
        <f t="shared" si="30"/>
        <v>0</v>
      </c>
      <c r="AW36" s="44">
        <f t="shared" si="31"/>
        <v>0</v>
      </c>
      <c r="AX36" s="44">
        <f t="shared" si="32"/>
        <v>0</v>
      </c>
      <c r="AY36" s="44">
        <f t="shared" si="33"/>
        <v>28</v>
      </c>
      <c r="AZ36" s="44">
        <f t="shared" si="34"/>
        <v>28</v>
      </c>
      <c r="BA36" s="44">
        <f t="shared" si="35"/>
        <v>28</v>
      </c>
      <c r="BB36" s="44">
        <f t="shared" si="36"/>
        <v>28</v>
      </c>
      <c r="BC36" s="44">
        <f t="shared" si="37"/>
        <v>28</v>
      </c>
      <c r="BD36" s="44">
        <f t="shared" si="38"/>
        <v>28</v>
      </c>
      <c r="BE36" s="46" t="str">
        <f t="shared" si="39"/>
        <v>nee</v>
      </c>
    </row>
    <row r="37" spans="1:57" ht="24.95" customHeight="1" x14ac:dyDescent="0.2">
      <c r="A37" s="69">
        <v>29</v>
      </c>
      <c r="B37" s="62"/>
      <c r="C37" s="90">
        <v>30</v>
      </c>
      <c r="D37" s="91">
        <v>32</v>
      </c>
      <c r="E37" s="91">
        <v>34</v>
      </c>
      <c r="F37" s="91">
        <v>36</v>
      </c>
      <c r="G37" s="93">
        <v>38</v>
      </c>
      <c r="H37" s="20">
        <f t="shared" si="0"/>
        <v>0</v>
      </c>
      <c r="I37" s="27"/>
      <c r="J37" s="9" t="str">
        <f t="shared" si="1"/>
        <v>X</v>
      </c>
      <c r="K37" s="14">
        <f t="shared" si="2"/>
        <v>0</v>
      </c>
      <c r="L37" s="29"/>
      <c r="M37" s="23">
        <f t="shared" si="3"/>
        <v>0</v>
      </c>
      <c r="N37" s="27"/>
      <c r="O37" s="9" t="str">
        <f t="shared" si="4"/>
        <v>X</v>
      </c>
      <c r="P37" s="14">
        <f t="shared" si="5"/>
        <v>0</v>
      </c>
      <c r="Q37" s="29"/>
      <c r="R37" s="23">
        <f t="shared" si="6"/>
        <v>0</v>
      </c>
      <c r="S37" s="27"/>
      <c r="T37" s="9" t="str">
        <f t="shared" si="7"/>
        <v>X</v>
      </c>
      <c r="U37" s="14">
        <f t="shared" si="8"/>
        <v>0</v>
      </c>
      <c r="V37" s="29"/>
      <c r="W37" s="23">
        <f t="shared" si="9"/>
        <v>0</v>
      </c>
      <c r="X37" s="27"/>
      <c r="Y37" s="9" t="str">
        <f t="shared" si="10"/>
        <v>X</v>
      </c>
      <c r="Z37" s="14">
        <f t="shared" si="11"/>
        <v>0</v>
      </c>
      <c r="AA37" s="29"/>
      <c r="AB37" s="23">
        <f t="shared" si="12"/>
        <v>0</v>
      </c>
      <c r="AC37" s="27"/>
      <c r="AD37" s="9" t="str">
        <f t="shared" si="13"/>
        <v>X</v>
      </c>
      <c r="AE37" s="14">
        <f t="shared" si="14"/>
        <v>0</v>
      </c>
      <c r="AF37" s="29"/>
      <c r="AG37" s="35" t="str">
        <f t="shared" si="15"/>
        <v/>
      </c>
      <c r="AH37" s="36" t="str">
        <f t="shared" si="16"/>
        <v/>
      </c>
      <c r="AI37" s="36" t="str">
        <f t="shared" si="17"/>
        <v/>
      </c>
      <c r="AJ37" s="36" t="str">
        <f t="shared" si="18"/>
        <v/>
      </c>
      <c r="AK37" s="37" t="str">
        <f t="shared" si="19"/>
        <v/>
      </c>
      <c r="AL37" s="41" t="str">
        <f t="shared" si="20"/>
        <v/>
      </c>
      <c r="AM37" s="36" t="str">
        <f t="shared" si="21"/>
        <v/>
      </c>
      <c r="AN37" s="36" t="str">
        <f t="shared" si="22"/>
        <v/>
      </c>
      <c r="AO37" s="36" t="str">
        <f t="shared" si="23"/>
        <v/>
      </c>
      <c r="AP37" s="37" t="str">
        <f t="shared" si="24"/>
        <v/>
      </c>
      <c r="AQ37" s="12" t="str">
        <f t="shared" si="25"/>
        <v/>
      </c>
      <c r="AR37" s="12" t="str">
        <f t="shared" si="26"/>
        <v/>
      </c>
      <c r="AS37" s="45" t="e">
        <f t="shared" si="27"/>
        <v>#VALUE!</v>
      </c>
      <c r="AT37" s="44">
        <f t="shared" si="28"/>
        <v>0</v>
      </c>
      <c r="AU37" s="44">
        <f t="shared" si="29"/>
        <v>0</v>
      </c>
      <c r="AV37" s="44">
        <f t="shared" si="30"/>
        <v>0</v>
      </c>
      <c r="AW37" s="44">
        <f t="shared" si="31"/>
        <v>0</v>
      </c>
      <c r="AX37" s="44">
        <f t="shared" si="32"/>
        <v>0</v>
      </c>
      <c r="AY37" s="44">
        <f t="shared" si="33"/>
        <v>29</v>
      </c>
      <c r="AZ37" s="44">
        <f t="shared" si="34"/>
        <v>29</v>
      </c>
      <c r="BA37" s="44">
        <f t="shared" si="35"/>
        <v>29</v>
      </c>
      <c r="BB37" s="44">
        <f t="shared" si="36"/>
        <v>29</v>
      </c>
      <c r="BC37" s="44">
        <f t="shared" si="37"/>
        <v>29</v>
      </c>
      <c r="BD37" s="44">
        <f t="shared" si="38"/>
        <v>29</v>
      </c>
      <c r="BE37" s="46" t="str">
        <f t="shared" si="39"/>
        <v>nee</v>
      </c>
    </row>
    <row r="38" spans="1:57" ht="24.95" customHeight="1" x14ac:dyDescent="0.2">
      <c r="A38" s="69">
        <v>30</v>
      </c>
      <c r="B38" s="62"/>
      <c r="C38" s="90">
        <v>29</v>
      </c>
      <c r="D38" s="91">
        <v>27</v>
      </c>
      <c r="E38" s="91">
        <v>25</v>
      </c>
      <c r="F38" s="91">
        <v>23</v>
      </c>
      <c r="G38" s="93">
        <v>21</v>
      </c>
      <c r="H38" s="20">
        <f t="shared" si="0"/>
        <v>0</v>
      </c>
      <c r="I38" s="27"/>
      <c r="J38" s="9" t="str">
        <f t="shared" si="1"/>
        <v>X</v>
      </c>
      <c r="K38" s="14">
        <f t="shared" si="2"/>
        <v>0</v>
      </c>
      <c r="L38" s="29"/>
      <c r="M38" s="23">
        <f t="shared" si="3"/>
        <v>0</v>
      </c>
      <c r="N38" s="27"/>
      <c r="O38" s="9" t="str">
        <f t="shared" si="4"/>
        <v>X</v>
      </c>
      <c r="P38" s="14">
        <f t="shared" si="5"/>
        <v>0</v>
      </c>
      <c r="Q38" s="29"/>
      <c r="R38" s="23">
        <f t="shared" si="6"/>
        <v>0</v>
      </c>
      <c r="S38" s="27"/>
      <c r="T38" s="9" t="str">
        <f t="shared" si="7"/>
        <v>X</v>
      </c>
      <c r="U38" s="14">
        <f t="shared" si="8"/>
        <v>0</v>
      </c>
      <c r="V38" s="29"/>
      <c r="W38" s="23">
        <f t="shared" si="9"/>
        <v>0</v>
      </c>
      <c r="X38" s="27"/>
      <c r="Y38" s="9" t="str">
        <f t="shared" si="10"/>
        <v>X</v>
      </c>
      <c r="Z38" s="14">
        <f t="shared" si="11"/>
        <v>0</v>
      </c>
      <c r="AA38" s="29"/>
      <c r="AB38" s="23">
        <f t="shared" si="12"/>
        <v>0</v>
      </c>
      <c r="AC38" s="27"/>
      <c r="AD38" s="9" t="str">
        <f t="shared" si="13"/>
        <v>X</v>
      </c>
      <c r="AE38" s="14">
        <f t="shared" si="14"/>
        <v>0</v>
      </c>
      <c r="AF38" s="29"/>
      <c r="AG38" s="35" t="str">
        <f t="shared" si="15"/>
        <v/>
      </c>
      <c r="AH38" s="36" t="str">
        <f t="shared" si="16"/>
        <v/>
      </c>
      <c r="AI38" s="36" t="str">
        <f t="shared" si="17"/>
        <v/>
      </c>
      <c r="AJ38" s="36" t="str">
        <f t="shared" si="18"/>
        <v/>
      </c>
      <c r="AK38" s="37" t="str">
        <f t="shared" si="19"/>
        <v/>
      </c>
      <c r="AL38" s="41" t="str">
        <f t="shared" si="20"/>
        <v/>
      </c>
      <c r="AM38" s="36" t="str">
        <f t="shared" si="21"/>
        <v/>
      </c>
      <c r="AN38" s="36" t="str">
        <f t="shared" si="22"/>
        <v/>
      </c>
      <c r="AO38" s="36" t="str">
        <f t="shared" si="23"/>
        <v/>
      </c>
      <c r="AP38" s="37" t="str">
        <f t="shared" si="24"/>
        <v/>
      </c>
      <c r="AQ38" s="12" t="str">
        <f t="shared" si="25"/>
        <v/>
      </c>
      <c r="AR38" s="12" t="str">
        <f t="shared" si="26"/>
        <v/>
      </c>
      <c r="AS38" s="45" t="e">
        <f t="shared" si="27"/>
        <v>#VALUE!</v>
      </c>
      <c r="AT38" s="44">
        <f t="shared" si="28"/>
        <v>0</v>
      </c>
      <c r="AU38" s="44">
        <f t="shared" si="29"/>
        <v>0</v>
      </c>
      <c r="AV38" s="44">
        <f t="shared" si="30"/>
        <v>0</v>
      </c>
      <c r="AW38" s="44">
        <f t="shared" si="31"/>
        <v>0</v>
      </c>
      <c r="AX38" s="44">
        <f t="shared" si="32"/>
        <v>0</v>
      </c>
      <c r="AY38" s="44">
        <f t="shared" si="33"/>
        <v>30</v>
      </c>
      <c r="AZ38" s="44">
        <f t="shared" si="34"/>
        <v>30</v>
      </c>
      <c r="BA38" s="44">
        <f t="shared" si="35"/>
        <v>30</v>
      </c>
      <c r="BB38" s="44">
        <f t="shared" si="36"/>
        <v>30</v>
      </c>
      <c r="BC38" s="44">
        <f t="shared" si="37"/>
        <v>30</v>
      </c>
      <c r="BD38" s="44">
        <f t="shared" si="38"/>
        <v>30</v>
      </c>
      <c r="BE38" s="46" t="str">
        <f t="shared" si="39"/>
        <v>nee</v>
      </c>
    </row>
    <row r="39" spans="1:57" ht="24.95" customHeight="1" x14ac:dyDescent="0.2">
      <c r="A39" s="69">
        <v>31</v>
      </c>
      <c r="B39" s="62"/>
      <c r="C39" s="90">
        <v>32</v>
      </c>
      <c r="D39" s="91">
        <v>34</v>
      </c>
      <c r="E39" s="91">
        <v>36</v>
      </c>
      <c r="F39" s="91">
        <v>38</v>
      </c>
      <c r="G39" s="93">
        <v>40</v>
      </c>
      <c r="H39" s="20">
        <f t="shared" si="0"/>
        <v>0</v>
      </c>
      <c r="I39" s="27"/>
      <c r="J39" s="9" t="str">
        <f t="shared" si="1"/>
        <v>X</v>
      </c>
      <c r="K39" s="14">
        <f t="shared" si="2"/>
        <v>0</v>
      </c>
      <c r="L39" s="29"/>
      <c r="M39" s="23">
        <f t="shared" si="3"/>
        <v>0</v>
      </c>
      <c r="N39" s="27"/>
      <c r="O39" s="9" t="str">
        <f t="shared" si="4"/>
        <v>X</v>
      </c>
      <c r="P39" s="14">
        <f t="shared" si="5"/>
        <v>0</v>
      </c>
      <c r="Q39" s="29"/>
      <c r="R39" s="23">
        <f t="shared" si="6"/>
        <v>0</v>
      </c>
      <c r="S39" s="27"/>
      <c r="T39" s="9" t="str">
        <f t="shared" si="7"/>
        <v>X</v>
      </c>
      <c r="U39" s="14">
        <f t="shared" si="8"/>
        <v>0</v>
      </c>
      <c r="V39" s="29"/>
      <c r="W39" s="23">
        <f t="shared" si="9"/>
        <v>0</v>
      </c>
      <c r="X39" s="27"/>
      <c r="Y39" s="9" t="str">
        <f t="shared" si="10"/>
        <v>X</v>
      </c>
      <c r="Z39" s="14">
        <f t="shared" si="11"/>
        <v>0</v>
      </c>
      <c r="AA39" s="29"/>
      <c r="AB39" s="23">
        <f t="shared" si="12"/>
        <v>0</v>
      </c>
      <c r="AC39" s="27"/>
      <c r="AD39" s="9" t="str">
        <f t="shared" si="13"/>
        <v>X</v>
      </c>
      <c r="AE39" s="14">
        <f t="shared" si="14"/>
        <v>0</v>
      </c>
      <c r="AF39" s="29"/>
      <c r="AG39" s="35" t="str">
        <f t="shared" si="15"/>
        <v/>
      </c>
      <c r="AH39" s="36" t="str">
        <f t="shared" si="16"/>
        <v/>
      </c>
      <c r="AI39" s="36" t="str">
        <f t="shared" si="17"/>
        <v/>
      </c>
      <c r="AJ39" s="36" t="str">
        <f t="shared" si="18"/>
        <v/>
      </c>
      <c r="AK39" s="37" t="str">
        <f t="shared" si="19"/>
        <v/>
      </c>
      <c r="AL39" s="41" t="str">
        <f t="shared" si="20"/>
        <v/>
      </c>
      <c r="AM39" s="36" t="str">
        <f t="shared" si="21"/>
        <v/>
      </c>
      <c r="AN39" s="36" t="str">
        <f t="shared" si="22"/>
        <v/>
      </c>
      <c r="AO39" s="36" t="str">
        <f t="shared" si="23"/>
        <v/>
      </c>
      <c r="AP39" s="37" t="str">
        <f t="shared" si="24"/>
        <v/>
      </c>
      <c r="AQ39" s="12" t="str">
        <f t="shared" si="25"/>
        <v/>
      </c>
      <c r="AR39" s="12" t="str">
        <f t="shared" si="26"/>
        <v/>
      </c>
      <c r="AS39" s="45" t="e">
        <f t="shared" si="27"/>
        <v>#VALUE!</v>
      </c>
      <c r="AT39" s="44">
        <f t="shared" si="28"/>
        <v>0</v>
      </c>
      <c r="AU39" s="44">
        <f t="shared" si="29"/>
        <v>0</v>
      </c>
      <c r="AV39" s="44">
        <f t="shared" si="30"/>
        <v>0</v>
      </c>
      <c r="AW39" s="44">
        <f t="shared" si="31"/>
        <v>0</v>
      </c>
      <c r="AX39" s="44">
        <f t="shared" si="32"/>
        <v>0</v>
      </c>
      <c r="AY39" s="44">
        <f t="shared" si="33"/>
        <v>31</v>
      </c>
      <c r="AZ39" s="44">
        <f t="shared" si="34"/>
        <v>31</v>
      </c>
      <c r="BA39" s="44">
        <f t="shared" si="35"/>
        <v>31</v>
      </c>
      <c r="BB39" s="44">
        <f t="shared" si="36"/>
        <v>31</v>
      </c>
      <c r="BC39" s="44">
        <f t="shared" si="37"/>
        <v>29</v>
      </c>
      <c r="BD39" s="44">
        <f t="shared" si="38"/>
        <v>0</v>
      </c>
      <c r="BE39" s="46" t="str">
        <f t="shared" si="39"/>
        <v>nee</v>
      </c>
    </row>
    <row r="40" spans="1:57" ht="24.95" customHeight="1" x14ac:dyDescent="0.2">
      <c r="A40" s="69">
        <v>32</v>
      </c>
      <c r="B40" s="62"/>
      <c r="C40" s="90">
        <v>31</v>
      </c>
      <c r="D40" s="91">
        <v>29</v>
      </c>
      <c r="E40" s="91">
        <v>27</v>
      </c>
      <c r="F40" s="91">
        <v>25</v>
      </c>
      <c r="G40" s="93">
        <v>23</v>
      </c>
      <c r="H40" s="20">
        <f t="shared" si="0"/>
        <v>0</v>
      </c>
      <c r="I40" s="27"/>
      <c r="J40" s="9" t="str">
        <f t="shared" si="1"/>
        <v>X</v>
      </c>
      <c r="K40" s="14">
        <f t="shared" si="2"/>
        <v>0</v>
      </c>
      <c r="L40" s="29"/>
      <c r="M40" s="23">
        <f t="shared" si="3"/>
        <v>0</v>
      </c>
      <c r="N40" s="27"/>
      <c r="O40" s="9" t="str">
        <f t="shared" si="4"/>
        <v>X</v>
      </c>
      <c r="P40" s="14">
        <f t="shared" si="5"/>
        <v>0</v>
      </c>
      <c r="Q40" s="29"/>
      <c r="R40" s="23">
        <f t="shared" si="6"/>
        <v>0</v>
      </c>
      <c r="S40" s="27"/>
      <c r="T40" s="9" t="str">
        <f t="shared" si="7"/>
        <v>X</v>
      </c>
      <c r="U40" s="14">
        <f t="shared" si="8"/>
        <v>0</v>
      </c>
      <c r="V40" s="29"/>
      <c r="W40" s="23">
        <f t="shared" si="9"/>
        <v>0</v>
      </c>
      <c r="X40" s="27"/>
      <c r="Y40" s="9" t="str">
        <f t="shared" si="10"/>
        <v>X</v>
      </c>
      <c r="Z40" s="14">
        <f t="shared" si="11"/>
        <v>0</v>
      </c>
      <c r="AA40" s="29"/>
      <c r="AB40" s="23">
        <f t="shared" si="12"/>
        <v>0</v>
      </c>
      <c r="AC40" s="27"/>
      <c r="AD40" s="9" t="str">
        <f t="shared" si="13"/>
        <v>X</v>
      </c>
      <c r="AE40" s="14">
        <f t="shared" si="14"/>
        <v>0</v>
      </c>
      <c r="AF40" s="29"/>
      <c r="AG40" s="35" t="str">
        <f t="shared" si="15"/>
        <v/>
      </c>
      <c r="AH40" s="36" t="str">
        <f t="shared" si="16"/>
        <v/>
      </c>
      <c r="AI40" s="36" t="str">
        <f t="shared" si="17"/>
        <v/>
      </c>
      <c r="AJ40" s="36" t="str">
        <f t="shared" si="18"/>
        <v/>
      </c>
      <c r="AK40" s="37" t="str">
        <f t="shared" si="19"/>
        <v/>
      </c>
      <c r="AL40" s="41" t="str">
        <f t="shared" si="20"/>
        <v/>
      </c>
      <c r="AM40" s="36" t="str">
        <f t="shared" si="21"/>
        <v/>
      </c>
      <c r="AN40" s="36" t="str">
        <f t="shared" si="22"/>
        <v/>
      </c>
      <c r="AO40" s="36" t="str">
        <f t="shared" si="23"/>
        <v/>
      </c>
      <c r="AP40" s="37" t="str">
        <f t="shared" si="24"/>
        <v/>
      </c>
      <c r="AQ40" s="12" t="str">
        <f t="shared" si="25"/>
        <v/>
      </c>
      <c r="AR40" s="12" t="str">
        <f t="shared" si="26"/>
        <v/>
      </c>
      <c r="AS40" s="45" t="e">
        <f t="shared" si="27"/>
        <v>#VALUE!</v>
      </c>
      <c r="AT40" s="44">
        <f t="shared" si="28"/>
        <v>0</v>
      </c>
      <c r="AU40" s="44">
        <f t="shared" si="29"/>
        <v>0</v>
      </c>
      <c r="AV40" s="44">
        <f t="shared" si="30"/>
        <v>0</v>
      </c>
      <c r="AW40" s="44">
        <f t="shared" si="31"/>
        <v>0</v>
      </c>
      <c r="AX40" s="44">
        <f t="shared" si="32"/>
        <v>0</v>
      </c>
      <c r="AY40" s="44">
        <f t="shared" si="33"/>
        <v>32</v>
      </c>
      <c r="AZ40" s="44">
        <f t="shared" si="34"/>
        <v>32</v>
      </c>
      <c r="BA40" s="44">
        <f t="shared" si="35"/>
        <v>32</v>
      </c>
      <c r="BB40" s="44">
        <f t="shared" si="36"/>
        <v>32</v>
      </c>
      <c r="BC40" s="44">
        <f t="shared" si="37"/>
        <v>32</v>
      </c>
      <c r="BD40" s="44">
        <f t="shared" si="38"/>
        <v>32</v>
      </c>
      <c r="BE40" s="46" t="str">
        <f t="shared" si="39"/>
        <v>nee</v>
      </c>
    </row>
    <row r="41" spans="1:57" ht="24.95" customHeight="1" x14ac:dyDescent="0.2">
      <c r="A41" s="69">
        <v>33</v>
      </c>
      <c r="B41" s="62"/>
      <c r="C41" s="90">
        <v>34</v>
      </c>
      <c r="D41" s="91">
        <v>36</v>
      </c>
      <c r="E41" s="91">
        <v>38</v>
      </c>
      <c r="F41" s="91">
        <v>40</v>
      </c>
      <c r="G41" s="93">
        <v>42</v>
      </c>
      <c r="H41" s="20">
        <f t="shared" si="0"/>
        <v>0</v>
      </c>
      <c r="I41" s="27"/>
      <c r="J41" s="9" t="str">
        <f t="shared" si="1"/>
        <v>X</v>
      </c>
      <c r="K41" s="14">
        <f t="shared" si="2"/>
        <v>0</v>
      </c>
      <c r="L41" s="29"/>
      <c r="M41" s="23">
        <f t="shared" si="3"/>
        <v>0</v>
      </c>
      <c r="N41" s="27"/>
      <c r="O41" s="9" t="str">
        <f t="shared" si="4"/>
        <v>X</v>
      </c>
      <c r="P41" s="14">
        <f t="shared" si="5"/>
        <v>0</v>
      </c>
      <c r="Q41" s="29"/>
      <c r="R41" s="23">
        <f t="shared" si="6"/>
        <v>0</v>
      </c>
      <c r="S41" s="27"/>
      <c r="T41" s="9" t="str">
        <f t="shared" si="7"/>
        <v>X</v>
      </c>
      <c r="U41" s="14">
        <f t="shared" si="8"/>
        <v>0</v>
      </c>
      <c r="V41" s="29"/>
      <c r="W41" s="23">
        <f t="shared" si="9"/>
        <v>0</v>
      </c>
      <c r="X41" s="27"/>
      <c r="Y41" s="9" t="str">
        <f t="shared" si="10"/>
        <v>X</v>
      </c>
      <c r="Z41" s="14">
        <f t="shared" si="11"/>
        <v>0</v>
      </c>
      <c r="AA41" s="29"/>
      <c r="AB41" s="23">
        <f t="shared" si="12"/>
        <v>0</v>
      </c>
      <c r="AC41" s="27"/>
      <c r="AD41" s="9" t="str">
        <f t="shared" si="13"/>
        <v>X</v>
      </c>
      <c r="AE41" s="14">
        <f t="shared" si="14"/>
        <v>0</v>
      </c>
      <c r="AF41" s="29"/>
      <c r="AG41" s="35" t="str">
        <f t="shared" si="15"/>
        <v/>
      </c>
      <c r="AH41" s="36" t="str">
        <f t="shared" si="16"/>
        <v/>
      </c>
      <c r="AI41" s="36" t="str">
        <f t="shared" si="17"/>
        <v/>
      </c>
      <c r="AJ41" s="36" t="str">
        <f t="shared" si="18"/>
        <v/>
      </c>
      <c r="AK41" s="37" t="str">
        <f t="shared" si="19"/>
        <v/>
      </c>
      <c r="AL41" s="41" t="str">
        <f t="shared" si="20"/>
        <v/>
      </c>
      <c r="AM41" s="36" t="str">
        <f t="shared" si="21"/>
        <v/>
      </c>
      <c r="AN41" s="36" t="str">
        <f t="shared" si="22"/>
        <v/>
      </c>
      <c r="AO41" s="36" t="str">
        <f t="shared" si="23"/>
        <v/>
      </c>
      <c r="AP41" s="37" t="str">
        <f t="shared" si="24"/>
        <v/>
      </c>
      <c r="AQ41" s="12" t="str">
        <f t="shared" si="25"/>
        <v/>
      </c>
      <c r="AR41" s="12" t="str">
        <f t="shared" si="26"/>
        <v/>
      </c>
      <c r="AS41" s="45" t="e">
        <f t="shared" si="27"/>
        <v>#VALUE!</v>
      </c>
      <c r="AT41" s="44">
        <f t="shared" si="28"/>
        <v>0</v>
      </c>
      <c r="AU41" s="44">
        <f t="shared" si="29"/>
        <v>0</v>
      </c>
      <c r="AV41" s="44">
        <f t="shared" si="30"/>
        <v>0</v>
      </c>
      <c r="AW41" s="44">
        <f t="shared" si="31"/>
        <v>0</v>
      </c>
      <c r="AX41" s="44">
        <f t="shared" si="32"/>
        <v>0</v>
      </c>
      <c r="AY41" s="44">
        <f t="shared" si="33"/>
        <v>33</v>
      </c>
      <c r="AZ41" s="44">
        <f t="shared" si="34"/>
        <v>33</v>
      </c>
      <c r="BA41" s="44">
        <f t="shared" si="35"/>
        <v>33</v>
      </c>
      <c r="BB41" s="44">
        <f t="shared" si="36"/>
        <v>31</v>
      </c>
      <c r="BC41" s="44">
        <f t="shared" si="37"/>
        <v>29</v>
      </c>
      <c r="BD41" s="44">
        <f t="shared" si="38"/>
        <v>0</v>
      </c>
      <c r="BE41" s="46" t="str">
        <f t="shared" si="39"/>
        <v>nee</v>
      </c>
    </row>
    <row r="42" spans="1:57" ht="24.95" customHeight="1" x14ac:dyDescent="0.2">
      <c r="A42" s="69">
        <v>34</v>
      </c>
      <c r="B42" s="62"/>
      <c r="C42" s="90">
        <v>33</v>
      </c>
      <c r="D42" s="91">
        <v>31</v>
      </c>
      <c r="E42" s="91">
        <v>29</v>
      </c>
      <c r="F42" s="91">
        <v>27</v>
      </c>
      <c r="G42" s="93">
        <v>25</v>
      </c>
      <c r="H42" s="20">
        <f t="shared" si="0"/>
        <v>0</v>
      </c>
      <c r="I42" s="27"/>
      <c r="J42" s="9" t="str">
        <f t="shared" si="1"/>
        <v>X</v>
      </c>
      <c r="K42" s="14">
        <f t="shared" si="2"/>
        <v>0</v>
      </c>
      <c r="L42" s="29"/>
      <c r="M42" s="23">
        <f t="shared" si="3"/>
        <v>0</v>
      </c>
      <c r="N42" s="27"/>
      <c r="O42" s="9" t="str">
        <f t="shared" si="4"/>
        <v>X</v>
      </c>
      <c r="P42" s="14">
        <f t="shared" si="5"/>
        <v>0</v>
      </c>
      <c r="Q42" s="29"/>
      <c r="R42" s="23">
        <f t="shared" si="6"/>
        <v>0</v>
      </c>
      <c r="S42" s="27"/>
      <c r="T42" s="9" t="str">
        <f t="shared" si="7"/>
        <v>X</v>
      </c>
      <c r="U42" s="14">
        <f t="shared" si="8"/>
        <v>0</v>
      </c>
      <c r="V42" s="29"/>
      <c r="W42" s="23">
        <f t="shared" si="9"/>
        <v>0</v>
      </c>
      <c r="X42" s="27"/>
      <c r="Y42" s="9" t="str">
        <f t="shared" si="10"/>
        <v>X</v>
      </c>
      <c r="Z42" s="14">
        <f t="shared" si="11"/>
        <v>0</v>
      </c>
      <c r="AA42" s="29"/>
      <c r="AB42" s="23">
        <f t="shared" si="12"/>
        <v>0</v>
      </c>
      <c r="AC42" s="27"/>
      <c r="AD42" s="9" t="str">
        <f t="shared" si="13"/>
        <v>X</v>
      </c>
      <c r="AE42" s="14">
        <f t="shared" si="14"/>
        <v>0</v>
      </c>
      <c r="AF42" s="29"/>
      <c r="AG42" s="35" t="str">
        <f t="shared" si="15"/>
        <v/>
      </c>
      <c r="AH42" s="36" t="str">
        <f t="shared" si="16"/>
        <v/>
      </c>
      <c r="AI42" s="36" t="str">
        <f t="shared" si="17"/>
        <v/>
      </c>
      <c r="AJ42" s="36" t="str">
        <f t="shared" si="18"/>
        <v/>
      </c>
      <c r="AK42" s="37" t="str">
        <f t="shared" si="19"/>
        <v/>
      </c>
      <c r="AL42" s="41" t="str">
        <f t="shared" si="20"/>
        <v/>
      </c>
      <c r="AM42" s="36" t="str">
        <f t="shared" si="21"/>
        <v/>
      </c>
      <c r="AN42" s="36" t="str">
        <f t="shared" si="22"/>
        <v/>
      </c>
      <c r="AO42" s="36" t="str">
        <f t="shared" si="23"/>
        <v/>
      </c>
      <c r="AP42" s="37" t="str">
        <f t="shared" si="24"/>
        <v/>
      </c>
      <c r="AQ42" s="12" t="str">
        <f t="shared" si="25"/>
        <v/>
      </c>
      <c r="AR42" s="12" t="str">
        <f t="shared" si="26"/>
        <v/>
      </c>
      <c r="AS42" s="45" t="e">
        <f t="shared" si="27"/>
        <v>#VALUE!</v>
      </c>
      <c r="AT42" s="44">
        <f t="shared" si="28"/>
        <v>0</v>
      </c>
      <c r="AU42" s="44">
        <f t="shared" si="29"/>
        <v>0</v>
      </c>
      <c r="AV42" s="44">
        <f t="shared" si="30"/>
        <v>0</v>
      </c>
      <c r="AW42" s="44">
        <f t="shared" si="31"/>
        <v>0</v>
      </c>
      <c r="AX42" s="44">
        <f t="shared" si="32"/>
        <v>0</v>
      </c>
      <c r="AY42" s="44">
        <f t="shared" si="33"/>
        <v>34</v>
      </c>
      <c r="AZ42" s="44">
        <f t="shared" si="34"/>
        <v>34</v>
      </c>
      <c r="BA42" s="44">
        <f t="shared" si="35"/>
        <v>34</v>
      </c>
      <c r="BB42" s="44">
        <f t="shared" si="36"/>
        <v>34</v>
      </c>
      <c r="BC42" s="44">
        <f t="shared" si="37"/>
        <v>34</v>
      </c>
      <c r="BD42" s="44">
        <f t="shared" si="38"/>
        <v>34</v>
      </c>
      <c r="BE42" s="46" t="str">
        <f t="shared" si="39"/>
        <v>nee</v>
      </c>
    </row>
    <row r="43" spans="1:57" ht="24.95" customHeight="1" x14ac:dyDescent="0.2">
      <c r="A43" s="69">
        <v>35</v>
      </c>
      <c r="B43" s="62"/>
      <c r="C43" s="90">
        <v>36</v>
      </c>
      <c r="D43" s="91">
        <v>38</v>
      </c>
      <c r="E43" s="91">
        <v>40</v>
      </c>
      <c r="F43" s="91">
        <v>42</v>
      </c>
      <c r="G43" s="93">
        <v>44</v>
      </c>
      <c r="H43" s="20">
        <f t="shared" si="0"/>
        <v>0</v>
      </c>
      <c r="I43" s="27"/>
      <c r="J43" s="9" t="str">
        <f t="shared" si="1"/>
        <v>X</v>
      </c>
      <c r="K43" s="14">
        <f t="shared" si="2"/>
        <v>0</v>
      </c>
      <c r="L43" s="29"/>
      <c r="M43" s="23">
        <f t="shared" si="3"/>
        <v>0</v>
      </c>
      <c r="N43" s="27"/>
      <c r="O43" s="9" t="str">
        <f t="shared" si="4"/>
        <v>X</v>
      </c>
      <c r="P43" s="14">
        <f t="shared" si="5"/>
        <v>0</v>
      </c>
      <c r="Q43" s="29"/>
      <c r="R43" s="23">
        <f t="shared" si="6"/>
        <v>0</v>
      </c>
      <c r="S43" s="27"/>
      <c r="T43" s="9" t="str">
        <f t="shared" si="7"/>
        <v>X</v>
      </c>
      <c r="U43" s="14">
        <f t="shared" si="8"/>
        <v>0</v>
      </c>
      <c r="V43" s="29"/>
      <c r="W43" s="23">
        <f t="shared" si="9"/>
        <v>0</v>
      </c>
      <c r="X43" s="27"/>
      <c r="Y43" s="9" t="str">
        <f t="shared" si="10"/>
        <v>X</v>
      </c>
      <c r="Z43" s="14">
        <f t="shared" si="11"/>
        <v>0</v>
      </c>
      <c r="AA43" s="29"/>
      <c r="AB43" s="23">
        <f t="shared" si="12"/>
        <v>0</v>
      </c>
      <c r="AC43" s="27"/>
      <c r="AD43" s="9" t="str">
        <f t="shared" si="13"/>
        <v>X</v>
      </c>
      <c r="AE43" s="14">
        <f t="shared" si="14"/>
        <v>0</v>
      </c>
      <c r="AF43" s="29"/>
      <c r="AG43" s="35" t="str">
        <f t="shared" si="15"/>
        <v/>
      </c>
      <c r="AH43" s="36" t="str">
        <f t="shared" si="16"/>
        <v/>
      </c>
      <c r="AI43" s="36" t="str">
        <f t="shared" si="17"/>
        <v/>
      </c>
      <c r="AJ43" s="36" t="str">
        <f t="shared" si="18"/>
        <v/>
      </c>
      <c r="AK43" s="37" t="str">
        <f t="shared" si="19"/>
        <v/>
      </c>
      <c r="AL43" s="41" t="str">
        <f t="shared" si="20"/>
        <v/>
      </c>
      <c r="AM43" s="36" t="str">
        <f t="shared" si="21"/>
        <v/>
      </c>
      <c r="AN43" s="36" t="str">
        <f t="shared" si="22"/>
        <v/>
      </c>
      <c r="AO43" s="36" t="str">
        <f t="shared" si="23"/>
        <v/>
      </c>
      <c r="AP43" s="37" t="str">
        <f t="shared" si="24"/>
        <v/>
      </c>
      <c r="AQ43" s="12" t="str">
        <f t="shared" si="25"/>
        <v/>
      </c>
      <c r="AR43" s="12" t="str">
        <f t="shared" si="26"/>
        <v/>
      </c>
      <c r="AS43" s="45" t="e">
        <f t="shared" si="27"/>
        <v>#VALUE!</v>
      </c>
      <c r="AT43" s="44">
        <f t="shared" si="28"/>
        <v>0</v>
      </c>
      <c r="AU43" s="44">
        <f t="shared" si="29"/>
        <v>0</v>
      </c>
      <c r="AV43" s="44">
        <f t="shared" si="30"/>
        <v>0</v>
      </c>
      <c r="AW43" s="44">
        <f t="shared" si="31"/>
        <v>0</v>
      </c>
      <c r="AX43" s="44">
        <f t="shared" si="32"/>
        <v>0</v>
      </c>
      <c r="AY43" s="44">
        <f t="shared" si="33"/>
        <v>35</v>
      </c>
      <c r="AZ43" s="44">
        <f t="shared" si="34"/>
        <v>35</v>
      </c>
      <c r="BA43" s="44">
        <f t="shared" si="35"/>
        <v>33</v>
      </c>
      <c r="BB43" s="44">
        <f t="shared" si="36"/>
        <v>31</v>
      </c>
      <c r="BC43" s="44">
        <f t="shared" si="37"/>
        <v>29</v>
      </c>
      <c r="BD43" s="44">
        <f t="shared" si="38"/>
        <v>0</v>
      </c>
      <c r="BE43" s="46" t="str">
        <f t="shared" si="39"/>
        <v>nee</v>
      </c>
    </row>
    <row r="44" spans="1:57" ht="24.95" customHeight="1" x14ac:dyDescent="0.2">
      <c r="A44" s="69">
        <v>36</v>
      </c>
      <c r="B44" s="62"/>
      <c r="C44" s="90">
        <v>35</v>
      </c>
      <c r="D44" s="91">
        <v>33</v>
      </c>
      <c r="E44" s="91">
        <v>31</v>
      </c>
      <c r="F44" s="91">
        <v>29</v>
      </c>
      <c r="G44" s="93">
        <v>27</v>
      </c>
      <c r="H44" s="20">
        <f t="shared" si="0"/>
        <v>0</v>
      </c>
      <c r="I44" s="27"/>
      <c r="J44" s="9" t="str">
        <f t="shared" si="1"/>
        <v>X</v>
      </c>
      <c r="K44" s="14">
        <f t="shared" si="2"/>
        <v>0</v>
      </c>
      <c r="L44" s="29"/>
      <c r="M44" s="23">
        <f t="shared" si="3"/>
        <v>0</v>
      </c>
      <c r="N44" s="27"/>
      <c r="O44" s="9" t="str">
        <f t="shared" si="4"/>
        <v>X</v>
      </c>
      <c r="P44" s="14">
        <f t="shared" si="5"/>
        <v>0</v>
      </c>
      <c r="Q44" s="29"/>
      <c r="R44" s="23">
        <f t="shared" si="6"/>
        <v>0</v>
      </c>
      <c r="S44" s="27"/>
      <c r="T44" s="9" t="str">
        <f t="shared" si="7"/>
        <v>X</v>
      </c>
      <c r="U44" s="14">
        <f t="shared" si="8"/>
        <v>0</v>
      </c>
      <c r="V44" s="29"/>
      <c r="W44" s="23">
        <f t="shared" si="9"/>
        <v>0</v>
      </c>
      <c r="X44" s="27"/>
      <c r="Y44" s="9" t="str">
        <f t="shared" si="10"/>
        <v>X</v>
      </c>
      <c r="Z44" s="14">
        <f t="shared" si="11"/>
        <v>0</v>
      </c>
      <c r="AA44" s="29"/>
      <c r="AB44" s="23">
        <f t="shared" si="12"/>
        <v>0</v>
      </c>
      <c r="AC44" s="27"/>
      <c r="AD44" s="9" t="str">
        <f t="shared" si="13"/>
        <v>X</v>
      </c>
      <c r="AE44" s="14">
        <f t="shared" si="14"/>
        <v>0</v>
      </c>
      <c r="AF44" s="29"/>
      <c r="AG44" s="35" t="str">
        <f t="shared" si="15"/>
        <v/>
      </c>
      <c r="AH44" s="36" t="str">
        <f t="shared" si="16"/>
        <v/>
      </c>
      <c r="AI44" s="36" t="str">
        <f t="shared" si="17"/>
        <v/>
      </c>
      <c r="AJ44" s="36" t="str">
        <f t="shared" si="18"/>
        <v/>
      </c>
      <c r="AK44" s="37" t="str">
        <f t="shared" si="19"/>
        <v/>
      </c>
      <c r="AL44" s="41" t="str">
        <f t="shared" si="20"/>
        <v/>
      </c>
      <c r="AM44" s="36" t="str">
        <f t="shared" si="21"/>
        <v/>
      </c>
      <c r="AN44" s="36" t="str">
        <f t="shared" si="22"/>
        <v/>
      </c>
      <c r="AO44" s="36" t="str">
        <f t="shared" si="23"/>
        <v/>
      </c>
      <c r="AP44" s="37" t="str">
        <f t="shared" si="24"/>
        <v/>
      </c>
      <c r="AQ44" s="12" t="str">
        <f t="shared" si="25"/>
        <v/>
      </c>
      <c r="AR44" s="12" t="str">
        <f t="shared" si="26"/>
        <v/>
      </c>
      <c r="AS44" s="45" t="e">
        <f t="shared" si="27"/>
        <v>#VALUE!</v>
      </c>
      <c r="AT44" s="44">
        <f t="shared" si="28"/>
        <v>0</v>
      </c>
      <c r="AU44" s="44">
        <f t="shared" si="29"/>
        <v>0</v>
      </c>
      <c r="AV44" s="44">
        <f t="shared" si="30"/>
        <v>0</v>
      </c>
      <c r="AW44" s="44">
        <f t="shared" si="31"/>
        <v>0</v>
      </c>
      <c r="AX44" s="44">
        <f t="shared" si="32"/>
        <v>0</v>
      </c>
      <c r="AY44" s="44">
        <f t="shared" si="33"/>
        <v>36</v>
      </c>
      <c r="AZ44" s="44">
        <f t="shared" si="34"/>
        <v>36</v>
      </c>
      <c r="BA44" s="44">
        <f t="shared" si="35"/>
        <v>36</v>
      </c>
      <c r="BB44" s="44">
        <f t="shared" si="36"/>
        <v>36</v>
      </c>
      <c r="BC44" s="44">
        <f t="shared" si="37"/>
        <v>36</v>
      </c>
      <c r="BD44" s="44">
        <f t="shared" si="38"/>
        <v>36</v>
      </c>
      <c r="BE44" s="46" t="str">
        <f t="shared" si="39"/>
        <v>nee</v>
      </c>
    </row>
    <row r="45" spans="1:57" ht="24.95" customHeight="1" x14ac:dyDescent="0.2">
      <c r="A45" s="69">
        <v>37</v>
      </c>
      <c r="B45" s="62"/>
      <c r="C45" s="90">
        <v>38</v>
      </c>
      <c r="D45" s="91">
        <v>40</v>
      </c>
      <c r="E45" s="91">
        <v>42</v>
      </c>
      <c r="F45" s="91">
        <v>44</v>
      </c>
      <c r="G45" s="93">
        <v>46</v>
      </c>
      <c r="H45" s="20">
        <f t="shared" si="0"/>
        <v>0</v>
      </c>
      <c r="I45" s="27"/>
      <c r="J45" s="9" t="str">
        <f t="shared" si="1"/>
        <v>X</v>
      </c>
      <c r="K45" s="14">
        <f t="shared" si="2"/>
        <v>0</v>
      </c>
      <c r="L45" s="29"/>
      <c r="M45" s="23">
        <f t="shared" si="3"/>
        <v>0</v>
      </c>
      <c r="N45" s="27"/>
      <c r="O45" s="9" t="str">
        <f t="shared" si="4"/>
        <v>X</v>
      </c>
      <c r="P45" s="14">
        <f t="shared" si="5"/>
        <v>0</v>
      </c>
      <c r="Q45" s="29"/>
      <c r="R45" s="23">
        <f t="shared" si="6"/>
        <v>0</v>
      </c>
      <c r="S45" s="27"/>
      <c r="T45" s="9" t="str">
        <f t="shared" si="7"/>
        <v>X</v>
      </c>
      <c r="U45" s="14">
        <f t="shared" si="8"/>
        <v>0</v>
      </c>
      <c r="V45" s="29"/>
      <c r="W45" s="23">
        <f t="shared" si="9"/>
        <v>0</v>
      </c>
      <c r="X45" s="27"/>
      <c r="Y45" s="9" t="str">
        <f t="shared" si="10"/>
        <v>X</v>
      </c>
      <c r="Z45" s="14">
        <f t="shared" si="11"/>
        <v>0</v>
      </c>
      <c r="AA45" s="29"/>
      <c r="AB45" s="23">
        <f t="shared" si="12"/>
        <v>0</v>
      </c>
      <c r="AC45" s="27"/>
      <c r="AD45" s="9" t="str">
        <f t="shared" si="13"/>
        <v>X</v>
      </c>
      <c r="AE45" s="14">
        <f t="shared" si="14"/>
        <v>0</v>
      </c>
      <c r="AF45" s="29"/>
      <c r="AG45" s="35" t="str">
        <f t="shared" si="15"/>
        <v/>
      </c>
      <c r="AH45" s="36" t="str">
        <f t="shared" si="16"/>
        <v/>
      </c>
      <c r="AI45" s="36" t="str">
        <f t="shared" si="17"/>
        <v/>
      </c>
      <c r="AJ45" s="36" t="str">
        <f t="shared" si="18"/>
        <v/>
      </c>
      <c r="AK45" s="37" t="str">
        <f t="shared" si="19"/>
        <v/>
      </c>
      <c r="AL45" s="41" t="str">
        <f t="shared" si="20"/>
        <v/>
      </c>
      <c r="AM45" s="36" t="str">
        <f t="shared" si="21"/>
        <v/>
      </c>
      <c r="AN45" s="36" t="str">
        <f t="shared" si="22"/>
        <v/>
      </c>
      <c r="AO45" s="36" t="str">
        <f t="shared" si="23"/>
        <v/>
      </c>
      <c r="AP45" s="37" t="str">
        <f t="shared" si="24"/>
        <v/>
      </c>
      <c r="AQ45" s="12" t="str">
        <f t="shared" si="25"/>
        <v/>
      </c>
      <c r="AR45" s="12" t="str">
        <f t="shared" si="26"/>
        <v/>
      </c>
      <c r="AS45" s="45" t="e">
        <f t="shared" si="27"/>
        <v>#VALUE!</v>
      </c>
      <c r="AT45" s="44">
        <f t="shared" si="28"/>
        <v>0</v>
      </c>
      <c r="AU45" s="44">
        <f t="shared" si="29"/>
        <v>0</v>
      </c>
      <c r="AV45" s="44">
        <f t="shared" si="30"/>
        <v>0</v>
      </c>
      <c r="AW45" s="44">
        <f t="shared" si="31"/>
        <v>0</v>
      </c>
      <c r="AX45" s="44">
        <f t="shared" si="32"/>
        <v>0</v>
      </c>
      <c r="AY45" s="44">
        <f t="shared" si="33"/>
        <v>37</v>
      </c>
      <c r="AZ45" s="44">
        <f t="shared" si="34"/>
        <v>35</v>
      </c>
      <c r="BA45" s="44">
        <f t="shared" si="35"/>
        <v>33</v>
      </c>
      <c r="BB45" s="44">
        <f t="shared" si="36"/>
        <v>31</v>
      </c>
      <c r="BC45" s="44">
        <f t="shared" si="37"/>
        <v>29</v>
      </c>
      <c r="BD45" s="44">
        <f t="shared" si="38"/>
        <v>0</v>
      </c>
      <c r="BE45" s="46" t="str">
        <f t="shared" si="39"/>
        <v>nee</v>
      </c>
    </row>
    <row r="46" spans="1:57" ht="24.95" customHeight="1" x14ac:dyDescent="0.2">
      <c r="A46" s="71">
        <v>38</v>
      </c>
      <c r="B46" s="72"/>
      <c r="C46" s="90">
        <v>37</v>
      </c>
      <c r="D46" s="91">
        <v>35</v>
      </c>
      <c r="E46" s="91">
        <v>33</v>
      </c>
      <c r="F46" s="91">
        <v>31</v>
      </c>
      <c r="G46" s="93">
        <v>29</v>
      </c>
      <c r="H46" s="20">
        <f t="shared" si="0"/>
        <v>0</v>
      </c>
      <c r="I46" s="27"/>
      <c r="J46" s="9" t="str">
        <f t="shared" si="1"/>
        <v>X</v>
      </c>
      <c r="K46" s="14">
        <f t="shared" si="2"/>
        <v>0</v>
      </c>
      <c r="L46" s="29"/>
      <c r="M46" s="23">
        <f t="shared" si="3"/>
        <v>0</v>
      </c>
      <c r="N46" s="27"/>
      <c r="O46" s="9" t="str">
        <f t="shared" si="4"/>
        <v>X</v>
      </c>
      <c r="P46" s="14">
        <f t="shared" si="5"/>
        <v>0</v>
      </c>
      <c r="Q46" s="29"/>
      <c r="R46" s="23">
        <f t="shared" si="6"/>
        <v>0</v>
      </c>
      <c r="S46" s="27"/>
      <c r="T46" s="9" t="str">
        <f t="shared" si="7"/>
        <v>X</v>
      </c>
      <c r="U46" s="14">
        <f t="shared" si="8"/>
        <v>0</v>
      </c>
      <c r="V46" s="29"/>
      <c r="W46" s="23">
        <f t="shared" si="9"/>
        <v>0</v>
      </c>
      <c r="X46" s="27"/>
      <c r="Y46" s="9" t="str">
        <f t="shared" si="10"/>
        <v>X</v>
      </c>
      <c r="Z46" s="14">
        <f t="shared" si="11"/>
        <v>0</v>
      </c>
      <c r="AA46" s="29"/>
      <c r="AB46" s="23">
        <f t="shared" si="12"/>
        <v>0</v>
      </c>
      <c r="AC46" s="27"/>
      <c r="AD46" s="9" t="str">
        <f t="shared" si="13"/>
        <v>X</v>
      </c>
      <c r="AE46" s="14">
        <f t="shared" si="14"/>
        <v>0</v>
      </c>
      <c r="AF46" s="29"/>
      <c r="AG46" s="35" t="str">
        <f t="shared" si="15"/>
        <v/>
      </c>
      <c r="AH46" s="36" t="str">
        <f t="shared" si="16"/>
        <v/>
      </c>
      <c r="AI46" s="36" t="str">
        <f t="shared" si="17"/>
        <v/>
      </c>
      <c r="AJ46" s="36" t="str">
        <f t="shared" si="18"/>
        <v/>
      </c>
      <c r="AK46" s="37" t="str">
        <f t="shared" si="19"/>
        <v/>
      </c>
      <c r="AL46" s="41" t="str">
        <f t="shared" si="20"/>
        <v/>
      </c>
      <c r="AM46" s="36" t="str">
        <f t="shared" si="21"/>
        <v/>
      </c>
      <c r="AN46" s="36" t="str">
        <f t="shared" si="22"/>
        <v/>
      </c>
      <c r="AO46" s="36" t="str">
        <f t="shared" si="23"/>
        <v/>
      </c>
      <c r="AP46" s="37" t="str">
        <f t="shared" si="24"/>
        <v/>
      </c>
      <c r="AQ46" s="12" t="str">
        <f t="shared" si="25"/>
        <v/>
      </c>
      <c r="AR46" s="12" t="str">
        <f t="shared" si="26"/>
        <v/>
      </c>
      <c r="AS46" s="45" t="e">
        <f t="shared" si="27"/>
        <v>#VALUE!</v>
      </c>
      <c r="AT46" s="44">
        <f t="shared" si="28"/>
        <v>0</v>
      </c>
      <c r="AU46" s="44">
        <f t="shared" si="29"/>
        <v>0</v>
      </c>
      <c r="AV46" s="44">
        <f t="shared" si="30"/>
        <v>0</v>
      </c>
      <c r="AW46" s="44">
        <f t="shared" si="31"/>
        <v>0</v>
      </c>
      <c r="AX46" s="44">
        <f t="shared" si="32"/>
        <v>0</v>
      </c>
      <c r="AY46" s="44">
        <f t="shared" si="33"/>
        <v>38</v>
      </c>
      <c r="AZ46" s="44">
        <f t="shared" si="34"/>
        <v>38</v>
      </c>
      <c r="BA46" s="44">
        <f t="shared" si="35"/>
        <v>38</v>
      </c>
      <c r="BB46" s="44">
        <f t="shared" si="36"/>
        <v>38</v>
      </c>
      <c r="BC46" s="44">
        <f t="shared" si="37"/>
        <v>38</v>
      </c>
      <c r="BD46" s="44">
        <f t="shared" si="38"/>
        <v>38</v>
      </c>
      <c r="BE46" s="46" t="str">
        <f t="shared" si="39"/>
        <v>nee</v>
      </c>
    </row>
    <row r="47" spans="1:57" ht="24.75" customHeight="1" x14ac:dyDescent="0.2">
      <c r="A47" s="71">
        <v>39</v>
      </c>
      <c r="B47" s="72"/>
      <c r="C47" s="90">
        <v>40</v>
      </c>
      <c r="D47" s="91">
        <v>42</v>
      </c>
      <c r="E47" s="91">
        <v>44</v>
      </c>
      <c r="F47" s="91">
        <v>46</v>
      </c>
      <c r="G47" s="93">
        <v>48</v>
      </c>
      <c r="H47" s="20">
        <f t="shared" si="0"/>
        <v>0</v>
      </c>
      <c r="I47" s="27"/>
      <c r="J47" s="9" t="str">
        <f t="shared" ref="J47:J58" si="40">IF(OR(COUNTBLANK(I47)&gt;0,COUNTBLANK(L47)&gt;0),"X",IF(OR(AND(I47=13,L47&gt;=0,L47&lt;13),AND(L47=13,I47&gt;=0,I47&lt;13)),IF(AL47=AT47,"-","X"),"X"))</f>
        <v>X</v>
      </c>
      <c r="K47" s="14">
        <f t="shared" si="2"/>
        <v>0</v>
      </c>
      <c r="L47" s="29"/>
      <c r="M47" s="23">
        <f t="shared" si="3"/>
        <v>0</v>
      </c>
      <c r="N47" s="27"/>
      <c r="O47" s="9" t="str">
        <f t="shared" ref="O47:O58" si="41">IF(OR(COUNTBLANK(N47)&gt;0,COUNTBLANK(Q47)&gt;0),"X",IF(OR(AND(N47=13,Q47&gt;=0,Q47&lt;13),AND(Q47=13,N47&gt;=0,N47&lt;13)),IF(AM47=AU47,"-","X"),"X"))</f>
        <v>X</v>
      </c>
      <c r="P47" s="14">
        <f t="shared" si="5"/>
        <v>0</v>
      </c>
      <c r="Q47" s="29"/>
      <c r="R47" s="23">
        <f t="shared" si="6"/>
        <v>0</v>
      </c>
      <c r="S47" s="27"/>
      <c r="T47" s="9" t="str">
        <f t="shared" ref="T47:T58" si="42">IF(OR(COUNTBLANK(S47)&gt;0,COUNTBLANK(V47)&gt;0),"X",IF(OR(AND(S47=13,V47&gt;=0,V47&lt;13),AND(V47=13,S47&gt;=0,S47&lt;13)),IF(AN47=AV47,"-","X"),"X"))</f>
        <v>X</v>
      </c>
      <c r="U47" s="14">
        <f t="shared" si="8"/>
        <v>0</v>
      </c>
      <c r="V47" s="29"/>
      <c r="W47" s="23">
        <f t="shared" si="9"/>
        <v>0</v>
      </c>
      <c r="X47" s="27"/>
      <c r="Y47" s="9" t="str">
        <f t="shared" ref="Y47:Y58" si="43">IF(OR(COUNTBLANK(X47)&gt;0,COUNTBLANK(AA47)&gt;0),"X",IF(OR(AND(X47=13,AA47&gt;=0,AA47&lt;13),AND(AA47=13,X47&gt;=0,X47&lt;13)),IF(AO47=AW47,"-","X"),"X"))</f>
        <v>X</v>
      </c>
      <c r="Z47" s="14">
        <f t="shared" si="11"/>
        <v>0</v>
      </c>
      <c r="AA47" s="29"/>
      <c r="AB47" s="23">
        <f t="shared" si="12"/>
        <v>0</v>
      </c>
      <c r="AC47" s="27"/>
      <c r="AD47" s="9" t="str">
        <f t="shared" ref="AD47:AD58" si="44">IF(OR(COUNTBLANK(AC47)&gt;0,COUNTBLANK(AF47)&gt;0),"X",IF(OR(AND(AC47=13,AF47&gt;=0,AF47&lt;13),AND(AF47=13,AC47&gt;=0,AC47&lt;13)),IF(AP47=AX47,"-","X"),"X"))</f>
        <v>X</v>
      </c>
      <c r="AE47" s="14">
        <f t="shared" si="14"/>
        <v>0</v>
      </c>
      <c r="AF47" s="29"/>
      <c r="AG47" s="35" t="str">
        <f t="shared" ref="AG47:AG58" si="45">IF(BE47="ja",IF(I47=13,1,0),"")</f>
        <v/>
      </c>
      <c r="AH47" s="36" t="str">
        <f t="shared" ref="AH47:AH58" si="46">IF(BE47="ja",IF(N47=13,1,0),"")</f>
        <v/>
      </c>
      <c r="AI47" s="36" t="str">
        <f t="shared" ref="AI47:AI58" si="47">IF(BE47="ja",IF(S47=13,1,0),"")</f>
        <v/>
      </c>
      <c r="AJ47" s="36" t="str">
        <f t="shared" ref="AJ47:AJ58" si="48">IF(BE47="ja",IF(X47=13,1,0),"")</f>
        <v/>
      </c>
      <c r="AK47" s="37" t="str">
        <f t="shared" ref="AK47:AK58" si="49">IF(BE47="ja",IF(AC47=13,1,0),"")</f>
        <v/>
      </c>
      <c r="AL47" s="41" t="str">
        <f t="shared" ref="AL47:AL58" si="50">IF(BE47="ja",SUM(I47-L47),"")</f>
        <v/>
      </c>
      <c r="AM47" s="36" t="str">
        <f t="shared" ref="AM47:AM58" si="51">IF(BE47="ja",SUM(N47-Q47),"")</f>
        <v/>
      </c>
      <c r="AN47" s="36" t="str">
        <f t="shared" ref="AN47:AN58" si="52">IF(BE47="ja",SUM(S47-V47),"")</f>
        <v/>
      </c>
      <c r="AO47" s="36" t="str">
        <f t="shared" ref="AO47:AO58" si="53">IF(BE47="ja",SUM(X47-AA47),"")</f>
        <v/>
      </c>
      <c r="AP47" s="37" t="str">
        <f t="shared" ref="AP47:AP58" si="54">IF(BE47="ja",SUM(AC47-AF47),"")</f>
        <v/>
      </c>
      <c r="AQ47" s="12" t="str">
        <f t="shared" ref="AQ47:AQ58" si="55">IF(BE47="ja",SUM(AG47:AK47),"")</f>
        <v/>
      </c>
      <c r="AR47" s="12" t="str">
        <f t="shared" ref="AR47:AR58" si="56">IF(BE47="ja",SUM(AL47:AP47),"")</f>
        <v/>
      </c>
    </row>
    <row r="48" spans="1:57" ht="24.75" customHeight="1" x14ac:dyDescent="0.2">
      <c r="A48" s="71">
        <v>40</v>
      </c>
      <c r="B48" s="72"/>
      <c r="C48" s="90">
        <v>39</v>
      </c>
      <c r="D48" s="91">
        <v>37</v>
      </c>
      <c r="E48" s="91">
        <v>35</v>
      </c>
      <c r="F48" s="91">
        <v>33</v>
      </c>
      <c r="G48" s="93">
        <v>31</v>
      </c>
      <c r="H48" s="20">
        <f t="shared" si="0"/>
        <v>0</v>
      </c>
      <c r="I48" s="27"/>
      <c r="J48" s="9" t="str">
        <f t="shared" si="40"/>
        <v>X</v>
      </c>
      <c r="K48" s="14">
        <f t="shared" si="2"/>
        <v>0</v>
      </c>
      <c r="L48" s="29"/>
      <c r="M48" s="23">
        <f t="shared" si="3"/>
        <v>0</v>
      </c>
      <c r="N48" s="27"/>
      <c r="O48" s="9" t="str">
        <f t="shared" si="41"/>
        <v>X</v>
      </c>
      <c r="P48" s="14">
        <f t="shared" si="5"/>
        <v>0</v>
      </c>
      <c r="Q48" s="29"/>
      <c r="R48" s="23">
        <f t="shared" si="6"/>
        <v>0</v>
      </c>
      <c r="S48" s="27"/>
      <c r="T48" s="9" t="str">
        <f t="shared" si="42"/>
        <v>X</v>
      </c>
      <c r="U48" s="14">
        <f t="shared" si="8"/>
        <v>0</v>
      </c>
      <c r="V48" s="29"/>
      <c r="W48" s="23">
        <f t="shared" si="9"/>
        <v>0</v>
      </c>
      <c r="X48" s="27"/>
      <c r="Y48" s="9" t="str">
        <f t="shared" si="43"/>
        <v>X</v>
      </c>
      <c r="Z48" s="14">
        <f t="shared" si="11"/>
        <v>0</v>
      </c>
      <c r="AA48" s="29"/>
      <c r="AB48" s="23">
        <f t="shared" si="12"/>
        <v>0</v>
      </c>
      <c r="AC48" s="27"/>
      <c r="AD48" s="9" t="str">
        <f t="shared" si="44"/>
        <v>X</v>
      </c>
      <c r="AE48" s="14">
        <f t="shared" si="14"/>
        <v>0</v>
      </c>
      <c r="AF48" s="29"/>
      <c r="AG48" s="35" t="str">
        <f t="shared" si="45"/>
        <v/>
      </c>
      <c r="AH48" s="36" t="str">
        <f t="shared" si="46"/>
        <v/>
      </c>
      <c r="AI48" s="36" t="str">
        <f t="shared" si="47"/>
        <v/>
      </c>
      <c r="AJ48" s="36" t="str">
        <f t="shared" si="48"/>
        <v/>
      </c>
      <c r="AK48" s="37" t="str">
        <f t="shared" si="49"/>
        <v/>
      </c>
      <c r="AL48" s="41" t="str">
        <f t="shared" si="50"/>
        <v/>
      </c>
      <c r="AM48" s="36" t="str">
        <f t="shared" si="51"/>
        <v/>
      </c>
      <c r="AN48" s="36" t="str">
        <f t="shared" si="52"/>
        <v/>
      </c>
      <c r="AO48" s="36" t="str">
        <f t="shared" si="53"/>
        <v/>
      </c>
      <c r="AP48" s="37" t="str">
        <f t="shared" si="54"/>
        <v/>
      </c>
      <c r="AQ48" s="12" t="str">
        <f t="shared" si="55"/>
        <v/>
      </c>
      <c r="AR48" s="12" t="str">
        <f t="shared" si="56"/>
        <v/>
      </c>
    </row>
    <row r="49" spans="1:44" ht="24.75" customHeight="1" x14ac:dyDescent="0.2">
      <c r="A49" s="71">
        <v>41</v>
      </c>
      <c r="B49" s="72"/>
      <c r="C49" s="90">
        <v>42</v>
      </c>
      <c r="D49" s="91">
        <v>44</v>
      </c>
      <c r="E49" s="91">
        <v>46</v>
      </c>
      <c r="F49" s="91">
        <v>48</v>
      </c>
      <c r="G49" s="93">
        <v>50</v>
      </c>
      <c r="H49" s="20">
        <f t="shared" si="0"/>
        <v>0</v>
      </c>
      <c r="I49" s="27"/>
      <c r="J49" s="9" t="str">
        <f t="shared" si="40"/>
        <v>X</v>
      </c>
      <c r="K49" s="14">
        <f t="shared" si="2"/>
        <v>0</v>
      </c>
      <c r="L49" s="29"/>
      <c r="M49" s="23">
        <f t="shared" si="3"/>
        <v>0</v>
      </c>
      <c r="N49" s="27"/>
      <c r="O49" s="9" t="str">
        <f t="shared" si="41"/>
        <v>X</v>
      </c>
      <c r="P49" s="14">
        <f t="shared" si="5"/>
        <v>0</v>
      </c>
      <c r="Q49" s="29"/>
      <c r="R49" s="23">
        <f t="shared" si="6"/>
        <v>0</v>
      </c>
      <c r="S49" s="27"/>
      <c r="T49" s="9" t="str">
        <f t="shared" si="42"/>
        <v>X</v>
      </c>
      <c r="U49" s="14">
        <f t="shared" si="8"/>
        <v>0</v>
      </c>
      <c r="V49" s="29"/>
      <c r="W49" s="23">
        <f t="shared" si="9"/>
        <v>0</v>
      </c>
      <c r="X49" s="27"/>
      <c r="Y49" s="9" t="str">
        <f t="shared" si="43"/>
        <v>X</v>
      </c>
      <c r="Z49" s="14">
        <f t="shared" si="11"/>
        <v>0</v>
      </c>
      <c r="AA49" s="29"/>
      <c r="AB49" s="23">
        <f t="shared" si="12"/>
        <v>0</v>
      </c>
      <c r="AC49" s="27"/>
      <c r="AD49" s="9" t="str">
        <f t="shared" si="44"/>
        <v>X</v>
      </c>
      <c r="AE49" s="14">
        <f t="shared" si="14"/>
        <v>0</v>
      </c>
      <c r="AF49" s="29"/>
      <c r="AG49" s="35" t="str">
        <f t="shared" si="45"/>
        <v/>
      </c>
      <c r="AH49" s="36" t="str">
        <f t="shared" si="46"/>
        <v/>
      </c>
      <c r="AI49" s="36" t="str">
        <f t="shared" si="47"/>
        <v/>
      </c>
      <c r="AJ49" s="36" t="str">
        <f t="shared" si="48"/>
        <v/>
      </c>
      <c r="AK49" s="37" t="str">
        <f t="shared" si="49"/>
        <v/>
      </c>
      <c r="AL49" s="41" t="str">
        <f t="shared" si="50"/>
        <v/>
      </c>
      <c r="AM49" s="36" t="str">
        <f t="shared" si="51"/>
        <v/>
      </c>
      <c r="AN49" s="36" t="str">
        <f t="shared" si="52"/>
        <v/>
      </c>
      <c r="AO49" s="36" t="str">
        <f t="shared" si="53"/>
        <v/>
      </c>
      <c r="AP49" s="37" t="str">
        <f t="shared" si="54"/>
        <v/>
      </c>
      <c r="AQ49" s="12" t="str">
        <f t="shared" si="55"/>
        <v/>
      </c>
      <c r="AR49" s="12" t="str">
        <f t="shared" si="56"/>
        <v/>
      </c>
    </row>
    <row r="50" spans="1:44" ht="24.75" customHeight="1" x14ac:dyDescent="0.2">
      <c r="A50" s="71">
        <v>42</v>
      </c>
      <c r="B50" s="72"/>
      <c r="C50" s="90">
        <v>41</v>
      </c>
      <c r="D50" s="91">
        <v>39</v>
      </c>
      <c r="E50" s="91">
        <v>37</v>
      </c>
      <c r="F50" s="91">
        <v>35</v>
      </c>
      <c r="G50" s="93">
        <v>33</v>
      </c>
      <c r="H50" s="20">
        <f t="shared" si="0"/>
        <v>0</v>
      </c>
      <c r="I50" s="27"/>
      <c r="J50" s="9" t="str">
        <f t="shared" si="40"/>
        <v>X</v>
      </c>
      <c r="K50" s="14">
        <f t="shared" si="2"/>
        <v>0</v>
      </c>
      <c r="L50" s="29"/>
      <c r="M50" s="23">
        <f t="shared" si="3"/>
        <v>0</v>
      </c>
      <c r="N50" s="27"/>
      <c r="O50" s="9" t="str">
        <f t="shared" si="41"/>
        <v>X</v>
      </c>
      <c r="P50" s="14">
        <f t="shared" si="5"/>
        <v>0</v>
      </c>
      <c r="Q50" s="29"/>
      <c r="R50" s="23">
        <f t="shared" si="6"/>
        <v>0</v>
      </c>
      <c r="S50" s="27"/>
      <c r="T50" s="9" t="str">
        <f t="shared" si="42"/>
        <v>X</v>
      </c>
      <c r="U50" s="14">
        <f t="shared" si="8"/>
        <v>0</v>
      </c>
      <c r="V50" s="29"/>
      <c r="W50" s="23">
        <f t="shared" si="9"/>
        <v>0</v>
      </c>
      <c r="X50" s="27"/>
      <c r="Y50" s="9" t="str">
        <f t="shared" si="43"/>
        <v>X</v>
      </c>
      <c r="Z50" s="14">
        <f t="shared" si="11"/>
        <v>0</v>
      </c>
      <c r="AA50" s="29"/>
      <c r="AB50" s="23">
        <f t="shared" si="12"/>
        <v>0</v>
      </c>
      <c r="AC50" s="27"/>
      <c r="AD50" s="9" t="str">
        <f t="shared" si="44"/>
        <v>X</v>
      </c>
      <c r="AE50" s="14">
        <f t="shared" si="14"/>
        <v>0</v>
      </c>
      <c r="AF50" s="29"/>
      <c r="AG50" s="35" t="str">
        <f t="shared" si="45"/>
        <v/>
      </c>
      <c r="AH50" s="36" t="str">
        <f t="shared" si="46"/>
        <v/>
      </c>
      <c r="AI50" s="36" t="str">
        <f t="shared" si="47"/>
        <v/>
      </c>
      <c r="AJ50" s="36" t="str">
        <f t="shared" si="48"/>
        <v/>
      </c>
      <c r="AK50" s="37" t="str">
        <f t="shared" si="49"/>
        <v/>
      </c>
      <c r="AL50" s="41" t="str">
        <f t="shared" si="50"/>
        <v/>
      </c>
      <c r="AM50" s="36" t="str">
        <f t="shared" si="51"/>
        <v/>
      </c>
      <c r="AN50" s="36" t="str">
        <f t="shared" si="52"/>
        <v/>
      </c>
      <c r="AO50" s="36" t="str">
        <f t="shared" si="53"/>
        <v/>
      </c>
      <c r="AP50" s="37" t="str">
        <f t="shared" si="54"/>
        <v/>
      </c>
      <c r="AQ50" s="12" t="str">
        <f t="shared" si="55"/>
        <v/>
      </c>
      <c r="AR50" s="12" t="str">
        <f t="shared" si="56"/>
        <v/>
      </c>
    </row>
    <row r="51" spans="1:44" ht="24.75" customHeight="1" x14ac:dyDescent="0.2">
      <c r="A51" s="71">
        <v>43</v>
      </c>
      <c r="B51" s="72"/>
      <c r="C51" s="90">
        <v>44</v>
      </c>
      <c r="D51" s="91">
        <v>46</v>
      </c>
      <c r="E51" s="91">
        <v>48</v>
      </c>
      <c r="F51" s="91">
        <v>50</v>
      </c>
      <c r="G51" s="93">
        <v>2</v>
      </c>
      <c r="H51" s="20">
        <f t="shared" si="0"/>
        <v>0</v>
      </c>
      <c r="I51" s="27"/>
      <c r="J51" s="9" t="str">
        <f t="shared" si="40"/>
        <v>X</v>
      </c>
      <c r="K51" s="14">
        <f t="shared" si="2"/>
        <v>0</v>
      </c>
      <c r="L51" s="29"/>
      <c r="M51" s="23">
        <f t="shared" si="3"/>
        <v>0</v>
      </c>
      <c r="N51" s="27"/>
      <c r="O51" s="9" t="str">
        <f t="shared" si="41"/>
        <v>X</v>
      </c>
      <c r="P51" s="14">
        <f t="shared" si="5"/>
        <v>0</v>
      </c>
      <c r="Q51" s="29"/>
      <c r="R51" s="23">
        <f t="shared" si="6"/>
        <v>0</v>
      </c>
      <c r="S51" s="27"/>
      <c r="T51" s="9" t="str">
        <f t="shared" si="42"/>
        <v>X</v>
      </c>
      <c r="U51" s="14">
        <f t="shared" si="8"/>
        <v>0</v>
      </c>
      <c r="V51" s="29"/>
      <c r="W51" s="23">
        <f t="shared" si="9"/>
        <v>0</v>
      </c>
      <c r="X51" s="27"/>
      <c r="Y51" s="9" t="str">
        <f t="shared" si="43"/>
        <v>X</v>
      </c>
      <c r="Z51" s="14">
        <f t="shared" si="11"/>
        <v>0</v>
      </c>
      <c r="AA51" s="29"/>
      <c r="AB51" s="23">
        <f t="shared" si="12"/>
        <v>0</v>
      </c>
      <c r="AC51" s="27"/>
      <c r="AD51" s="9" t="str">
        <f t="shared" si="44"/>
        <v>X</v>
      </c>
      <c r="AE51" s="14">
        <f t="shared" si="14"/>
        <v>0</v>
      </c>
      <c r="AF51" s="29"/>
      <c r="AG51" s="35" t="str">
        <f t="shared" si="45"/>
        <v/>
      </c>
      <c r="AH51" s="36" t="str">
        <f t="shared" si="46"/>
        <v/>
      </c>
      <c r="AI51" s="36" t="str">
        <f t="shared" si="47"/>
        <v/>
      </c>
      <c r="AJ51" s="36" t="str">
        <f t="shared" si="48"/>
        <v/>
      </c>
      <c r="AK51" s="37" t="str">
        <f t="shared" si="49"/>
        <v/>
      </c>
      <c r="AL51" s="41" t="str">
        <f t="shared" si="50"/>
        <v/>
      </c>
      <c r="AM51" s="36" t="str">
        <f t="shared" si="51"/>
        <v/>
      </c>
      <c r="AN51" s="36" t="str">
        <f t="shared" si="52"/>
        <v/>
      </c>
      <c r="AO51" s="36" t="str">
        <f t="shared" si="53"/>
        <v/>
      </c>
      <c r="AP51" s="37" t="str">
        <f t="shared" si="54"/>
        <v/>
      </c>
      <c r="AQ51" s="12" t="str">
        <f t="shared" si="55"/>
        <v/>
      </c>
      <c r="AR51" s="12" t="str">
        <f t="shared" si="56"/>
        <v/>
      </c>
    </row>
    <row r="52" spans="1:44" ht="24.75" customHeight="1" x14ac:dyDescent="0.2">
      <c r="A52" s="71">
        <v>44</v>
      </c>
      <c r="B52" s="72"/>
      <c r="C52" s="90">
        <v>43</v>
      </c>
      <c r="D52" s="91">
        <v>41</v>
      </c>
      <c r="E52" s="91">
        <v>39</v>
      </c>
      <c r="F52" s="91">
        <v>37</v>
      </c>
      <c r="G52" s="93">
        <v>35</v>
      </c>
      <c r="H52" s="20">
        <f t="shared" si="0"/>
        <v>0</v>
      </c>
      <c r="I52" s="27"/>
      <c r="J52" s="9" t="str">
        <f t="shared" si="40"/>
        <v>X</v>
      </c>
      <c r="K52" s="14">
        <f t="shared" si="2"/>
        <v>0</v>
      </c>
      <c r="L52" s="29"/>
      <c r="M52" s="23">
        <f t="shared" si="3"/>
        <v>0</v>
      </c>
      <c r="N52" s="27"/>
      <c r="O52" s="9" t="str">
        <f t="shared" si="41"/>
        <v>X</v>
      </c>
      <c r="P52" s="14">
        <f t="shared" si="5"/>
        <v>0</v>
      </c>
      <c r="Q52" s="29"/>
      <c r="R52" s="23">
        <f t="shared" si="6"/>
        <v>0</v>
      </c>
      <c r="S52" s="27"/>
      <c r="T52" s="9" t="str">
        <f t="shared" si="42"/>
        <v>X</v>
      </c>
      <c r="U52" s="14">
        <f t="shared" si="8"/>
        <v>0</v>
      </c>
      <c r="V52" s="29"/>
      <c r="W52" s="23">
        <f t="shared" si="9"/>
        <v>0</v>
      </c>
      <c r="X52" s="27"/>
      <c r="Y52" s="9" t="str">
        <f t="shared" si="43"/>
        <v>X</v>
      </c>
      <c r="Z52" s="14">
        <f t="shared" si="11"/>
        <v>0</v>
      </c>
      <c r="AA52" s="29"/>
      <c r="AB52" s="23">
        <f t="shared" si="12"/>
        <v>0</v>
      </c>
      <c r="AC52" s="27"/>
      <c r="AD52" s="9" t="str">
        <f t="shared" si="44"/>
        <v>X</v>
      </c>
      <c r="AE52" s="14">
        <f t="shared" si="14"/>
        <v>0</v>
      </c>
      <c r="AF52" s="29"/>
      <c r="AG52" s="35" t="str">
        <f t="shared" si="45"/>
        <v/>
      </c>
      <c r="AH52" s="36" t="str">
        <f t="shared" si="46"/>
        <v/>
      </c>
      <c r="AI52" s="36" t="str">
        <f t="shared" si="47"/>
        <v/>
      </c>
      <c r="AJ52" s="36" t="str">
        <f t="shared" si="48"/>
        <v/>
      </c>
      <c r="AK52" s="37" t="str">
        <f t="shared" si="49"/>
        <v/>
      </c>
      <c r="AL52" s="41" t="str">
        <f t="shared" si="50"/>
        <v/>
      </c>
      <c r="AM52" s="36" t="str">
        <f t="shared" si="51"/>
        <v/>
      </c>
      <c r="AN52" s="36" t="str">
        <f t="shared" si="52"/>
        <v/>
      </c>
      <c r="AO52" s="36" t="str">
        <f t="shared" si="53"/>
        <v/>
      </c>
      <c r="AP52" s="37" t="str">
        <f t="shared" si="54"/>
        <v/>
      </c>
      <c r="AQ52" s="12" t="str">
        <f t="shared" si="55"/>
        <v/>
      </c>
      <c r="AR52" s="12" t="str">
        <f t="shared" si="56"/>
        <v/>
      </c>
    </row>
    <row r="53" spans="1:44" ht="24.75" customHeight="1" x14ac:dyDescent="0.2">
      <c r="A53" s="71">
        <v>45</v>
      </c>
      <c r="B53" s="72"/>
      <c r="C53" s="90">
        <v>46</v>
      </c>
      <c r="D53" s="91">
        <v>48</v>
      </c>
      <c r="E53" s="91">
        <v>50</v>
      </c>
      <c r="F53" s="91">
        <v>2</v>
      </c>
      <c r="G53" s="93">
        <v>4</v>
      </c>
      <c r="H53" s="20">
        <f t="shared" si="0"/>
        <v>0</v>
      </c>
      <c r="I53" s="27"/>
      <c r="J53" s="9" t="str">
        <f t="shared" si="40"/>
        <v>X</v>
      </c>
      <c r="K53" s="14">
        <f t="shared" si="2"/>
        <v>0</v>
      </c>
      <c r="L53" s="29"/>
      <c r="M53" s="23">
        <f t="shared" si="3"/>
        <v>0</v>
      </c>
      <c r="N53" s="27"/>
      <c r="O53" s="9" t="str">
        <f t="shared" si="41"/>
        <v>X</v>
      </c>
      <c r="P53" s="14">
        <f t="shared" si="5"/>
        <v>0</v>
      </c>
      <c r="Q53" s="29"/>
      <c r="R53" s="23">
        <f t="shared" si="6"/>
        <v>0</v>
      </c>
      <c r="S53" s="27"/>
      <c r="T53" s="9" t="str">
        <f t="shared" si="42"/>
        <v>X</v>
      </c>
      <c r="U53" s="14">
        <f t="shared" si="8"/>
        <v>0</v>
      </c>
      <c r="V53" s="29"/>
      <c r="W53" s="23">
        <f t="shared" si="9"/>
        <v>0</v>
      </c>
      <c r="X53" s="27"/>
      <c r="Y53" s="9" t="str">
        <f t="shared" si="43"/>
        <v>X</v>
      </c>
      <c r="Z53" s="14">
        <f t="shared" si="11"/>
        <v>0</v>
      </c>
      <c r="AA53" s="29"/>
      <c r="AB53" s="23">
        <f t="shared" si="12"/>
        <v>0</v>
      </c>
      <c r="AC53" s="27"/>
      <c r="AD53" s="9" t="str">
        <f t="shared" si="44"/>
        <v>X</v>
      </c>
      <c r="AE53" s="14">
        <f t="shared" si="14"/>
        <v>0</v>
      </c>
      <c r="AF53" s="29"/>
      <c r="AG53" s="35" t="str">
        <f t="shared" si="45"/>
        <v/>
      </c>
      <c r="AH53" s="36" t="str">
        <f t="shared" si="46"/>
        <v/>
      </c>
      <c r="AI53" s="36" t="str">
        <f t="shared" si="47"/>
        <v/>
      </c>
      <c r="AJ53" s="36" t="str">
        <f t="shared" si="48"/>
        <v/>
      </c>
      <c r="AK53" s="37" t="str">
        <f t="shared" si="49"/>
        <v/>
      </c>
      <c r="AL53" s="41" t="str">
        <f t="shared" si="50"/>
        <v/>
      </c>
      <c r="AM53" s="36" t="str">
        <f t="shared" si="51"/>
        <v/>
      </c>
      <c r="AN53" s="36" t="str">
        <f t="shared" si="52"/>
        <v/>
      </c>
      <c r="AO53" s="36" t="str">
        <f t="shared" si="53"/>
        <v/>
      </c>
      <c r="AP53" s="37" t="str">
        <f t="shared" si="54"/>
        <v/>
      </c>
      <c r="AQ53" s="12" t="str">
        <f t="shared" si="55"/>
        <v/>
      </c>
      <c r="AR53" s="12" t="str">
        <f t="shared" si="56"/>
        <v/>
      </c>
    </row>
    <row r="54" spans="1:44" ht="24.75" customHeight="1" x14ac:dyDescent="0.2">
      <c r="A54" s="71">
        <v>46</v>
      </c>
      <c r="B54" s="72"/>
      <c r="C54" s="90">
        <v>45</v>
      </c>
      <c r="D54" s="91">
        <v>43</v>
      </c>
      <c r="E54" s="91">
        <v>41</v>
      </c>
      <c r="F54" s="91">
        <v>39</v>
      </c>
      <c r="G54" s="93">
        <v>37</v>
      </c>
      <c r="H54" s="20">
        <f t="shared" si="0"/>
        <v>0</v>
      </c>
      <c r="I54" s="27"/>
      <c r="J54" s="9" t="str">
        <f t="shared" si="40"/>
        <v>X</v>
      </c>
      <c r="K54" s="14">
        <f t="shared" si="2"/>
        <v>0</v>
      </c>
      <c r="L54" s="29"/>
      <c r="M54" s="23">
        <f t="shared" si="3"/>
        <v>0</v>
      </c>
      <c r="N54" s="27"/>
      <c r="O54" s="9" t="str">
        <f t="shared" si="41"/>
        <v>X</v>
      </c>
      <c r="P54" s="14">
        <f t="shared" si="5"/>
        <v>0</v>
      </c>
      <c r="Q54" s="29"/>
      <c r="R54" s="23">
        <f t="shared" si="6"/>
        <v>0</v>
      </c>
      <c r="S54" s="27"/>
      <c r="T54" s="9" t="str">
        <f t="shared" si="42"/>
        <v>X</v>
      </c>
      <c r="U54" s="14">
        <f t="shared" si="8"/>
        <v>0</v>
      </c>
      <c r="V54" s="29"/>
      <c r="W54" s="23">
        <f t="shared" si="9"/>
        <v>0</v>
      </c>
      <c r="X54" s="27"/>
      <c r="Y54" s="9" t="str">
        <f t="shared" si="43"/>
        <v>X</v>
      </c>
      <c r="Z54" s="14">
        <f t="shared" si="11"/>
        <v>0</v>
      </c>
      <c r="AA54" s="29"/>
      <c r="AB54" s="23">
        <f t="shared" si="12"/>
        <v>0</v>
      </c>
      <c r="AC54" s="27"/>
      <c r="AD54" s="9" t="str">
        <f t="shared" si="44"/>
        <v>X</v>
      </c>
      <c r="AE54" s="14">
        <f t="shared" si="14"/>
        <v>0</v>
      </c>
      <c r="AF54" s="29"/>
      <c r="AG54" s="35" t="str">
        <f t="shared" si="45"/>
        <v/>
      </c>
      <c r="AH54" s="36" t="str">
        <f t="shared" si="46"/>
        <v/>
      </c>
      <c r="AI54" s="36" t="str">
        <f t="shared" si="47"/>
        <v/>
      </c>
      <c r="AJ54" s="36" t="str">
        <f t="shared" si="48"/>
        <v/>
      </c>
      <c r="AK54" s="37" t="str">
        <f t="shared" si="49"/>
        <v/>
      </c>
      <c r="AL54" s="41" t="str">
        <f t="shared" si="50"/>
        <v/>
      </c>
      <c r="AM54" s="36" t="str">
        <f t="shared" si="51"/>
        <v/>
      </c>
      <c r="AN54" s="36" t="str">
        <f t="shared" si="52"/>
        <v/>
      </c>
      <c r="AO54" s="36" t="str">
        <f t="shared" si="53"/>
        <v/>
      </c>
      <c r="AP54" s="37" t="str">
        <f t="shared" si="54"/>
        <v/>
      </c>
      <c r="AQ54" s="12" t="str">
        <f t="shared" si="55"/>
        <v/>
      </c>
      <c r="AR54" s="12" t="str">
        <f t="shared" si="56"/>
        <v/>
      </c>
    </row>
    <row r="55" spans="1:44" ht="24.75" customHeight="1" x14ac:dyDescent="0.2">
      <c r="A55" s="71">
        <v>47</v>
      </c>
      <c r="B55" s="72"/>
      <c r="C55" s="90">
        <v>48</v>
      </c>
      <c r="D55" s="91">
        <v>50</v>
      </c>
      <c r="E55" s="91">
        <v>2</v>
      </c>
      <c r="F55" s="91">
        <v>4</v>
      </c>
      <c r="G55" s="93">
        <v>6</v>
      </c>
      <c r="H55" s="20">
        <f t="shared" si="0"/>
        <v>0</v>
      </c>
      <c r="I55" s="27"/>
      <c r="J55" s="9" t="str">
        <f t="shared" si="40"/>
        <v>X</v>
      </c>
      <c r="K55" s="14">
        <f t="shared" si="2"/>
        <v>0</v>
      </c>
      <c r="L55" s="29"/>
      <c r="M55" s="23">
        <f t="shared" si="3"/>
        <v>0</v>
      </c>
      <c r="N55" s="27"/>
      <c r="O55" s="9" t="str">
        <f t="shared" si="41"/>
        <v>X</v>
      </c>
      <c r="P55" s="14">
        <f t="shared" si="5"/>
        <v>0</v>
      </c>
      <c r="Q55" s="29"/>
      <c r="R55" s="23">
        <f t="shared" si="6"/>
        <v>0</v>
      </c>
      <c r="S55" s="27"/>
      <c r="T55" s="9" t="str">
        <f t="shared" si="42"/>
        <v>X</v>
      </c>
      <c r="U55" s="14">
        <f t="shared" si="8"/>
        <v>0</v>
      </c>
      <c r="V55" s="29"/>
      <c r="W55" s="23">
        <f t="shared" si="9"/>
        <v>0</v>
      </c>
      <c r="X55" s="27"/>
      <c r="Y55" s="9" t="str">
        <f t="shared" si="43"/>
        <v>X</v>
      </c>
      <c r="Z55" s="14">
        <f t="shared" si="11"/>
        <v>0</v>
      </c>
      <c r="AA55" s="29"/>
      <c r="AB55" s="23">
        <f t="shared" si="12"/>
        <v>0</v>
      </c>
      <c r="AC55" s="27"/>
      <c r="AD55" s="9" t="str">
        <f t="shared" si="44"/>
        <v>X</v>
      </c>
      <c r="AE55" s="14">
        <f t="shared" si="14"/>
        <v>0</v>
      </c>
      <c r="AF55" s="29"/>
      <c r="AG55" s="35" t="str">
        <f t="shared" si="45"/>
        <v/>
      </c>
      <c r="AH55" s="36" t="str">
        <f t="shared" si="46"/>
        <v/>
      </c>
      <c r="AI55" s="36" t="str">
        <f t="shared" si="47"/>
        <v/>
      </c>
      <c r="AJ55" s="36" t="str">
        <f t="shared" si="48"/>
        <v/>
      </c>
      <c r="AK55" s="37" t="str">
        <f t="shared" si="49"/>
        <v/>
      </c>
      <c r="AL55" s="41" t="str">
        <f t="shared" si="50"/>
        <v/>
      </c>
      <c r="AM55" s="36" t="str">
        <f t="shared" si="51"/>
        <v/>
      </c>
      <c r="AN55" s="36" t="str">
        <f t="shared" si="52"/>
        <v/>
      </c>
      <c r="AO55" s="36" t="str">
        <f t="shared" si="53"/>
        <v/>
      </c>
      <c r="AP55" s="37" t="str">
        <f t="shared" si="54"/>
        <v/>
      </c>
      <c r="AQ55" s="12" t="str">
        <f t="shared" si="55"/>
        <v/>
      </c>
      <c r="AR55" s="12" t="str">
        <f t="shared" si="56"/>
        <v/>
      </c>
    </row>
    <row r="56" spans="1:44" ht="24.75" customHeight="1" x14ac:dyDescent="0.2">
      <c r="A56" s="71">
        <v>48</v>
      </c>
      <c r="B56" s="72"/>
      <c r="C56" s="90">
        <v>47</v>
      </c>
      <c r="D56" s="91">
        <v>45</v>
      </c>
      <c r="E56" s="91">
        <v>43</v>
      </c>
      <c r="F56" s="91">
        <v>41</v>
      </c>
      <c r="G56" s="93">
        <v>39</v>
      </c>
      <c r="H56" s="20">
        <f t="shared" si="0"/>
        <v>0</v>
      </c>
      <c r="I56" s="27"/>
      <c r="J56" s="9" t="str">
        <f t="shared" si="40"/>
        <v>X</v>
      </c>
      <c r="K56" s="14">
        <f t="shared" si="2"/>
        <v>0</v>
      </c>
      <c r="L56" s="29"/>
      <c r="M56" s="23">
        <f t="shared" si="3"/>
        <v>0</v>
      </c>
      <c r="N56" s="27"/>
      <c r="O56" s="9" t="str">
        <f t="shared" si="41"/>
        <v>X</v>
      </c>
      <c r="P56" s="14">
        <f t="shared" si="5"/>
        <v>0</v>
      </c>
      <c r="Q56" s="29"/>
      <c r="R56" s="23">
        <f t="shared" si="6"/>
        <v>0</v>
      </c>
      <c r="S56" s="27"/>
      <c r="T56" s="9" t="str">
        <f t="shared" si="42"/>
        <v>X</v>
      </c>
      <c r="U56" s="14">
        <f t="shared" si="8"/>
        <v>0</v>
      </c>
      <c r="V56" s="29"/>
      <c r="W56" s="23">
        <f t="shared" si="9"/>
        <v>0</v>
      </c>
      <c r="X56" s="27"/>
      <c r="Y56" s="9" t="str">
        <f t="shared" si="43"/>
        <v>X</v>
      </c>
      <c r="Z56" s="14">
        <f t="shared" si="11"/>
        <v>0</v>
      </c>
      <c r="AA56" s="29"/>
      <c r="AB56" s="23">
        <f t="shared" si="12"/>
        <v>0</v>
      </c>
      <c r="AC56" s="27"/>
      <c r="AD56" s="9" t="str">
        <f t="shared" si="44"/>
        <v>X</v>
      </c>
      <c r="AE56" s="14">
        <f t="shared" si="14"/>
        <v>0</v>
      </c>
      <c r="AF56" s="29"/>
      <c r="AG56" s="35" t="str">
        <f t="shared" si="45"/>
        <v/>
      </c>
      <c r="AH56" s="36" t="str">
        <f t="shared" si="46"/>
        <v/>
      </c>
      <c r="AI56" s="36" t="str">
        <f t="shared" si="47"/>
        <v/>
      </c>
      <c r="AJ56" s="36" t="str">
        <f t="shared" si="48"/>
        <v/>
      </c>
      <c r="AK56" s="37" t="str">
        <f t="shared" si="49"/>
        <v/>
      </c>
      <c r="AL56" s="41" t="str">
        <f t="shared" si="50"/>
        <v/>
      </c>
      <c r="AM56" s="36" t="str">
        <f t="shared" si="51"/>
        <v/>
      </c>
      <c r="AN56" s="36" t="str">
        <f t="shared" si="52"/>
        <v/>
      </c>
      <c r="AO56" s="36" t="str">
        <f t="shared" si="53"/>
        <v/>
      </c>
      <c r="AP56" s="37" t="str">
        <f t="shared" si="54"/>
        <v/>
      </c>
      <c r="AQ56" s="12" t="str">
        <f t="shared" si="55"/>
        <v/>
      </c>
      <c r="AR56" s="12" t="str">
        <f t="shared" si="56"/>
        <v/>
      </c>
    </row>
    <row r="57" spans="1:44" ht="24.75" customHeight="1" x14ac:dyDescent="0.2">
      <c r="A57" s="71">
        <v>49</v>
      </c>
      <c r="B57" s="72"/>
      <c r="C57" s="90">
        <v>50</v>
      </c>
      <c r="D57" s="91">
        <v>2</v>
      </c>
      <c r="E57" s="91">
        <v>4</v>
      </c>
      <c r="F57" s="91">
        <v>6</v>
      </c>
      <c r="G57" s="93">
        <v>8</v>
      </c>
      <c r="H57" s="20">
        <f t="shared" si="0"/>
        <v>0</v>
      </c>
      <c r="I57" s="27"/>
      <c r="J57" s="9" t="str">
        <f t="shared" si="40"/>
        <v>X</v>
      </c>
      <c r="K57" s="14">
        <f t="shared" si="2"/>
        <v>0</v>
      </c>
      <c r="L57" s="29"/>
      <c r="M57" s="23">
        <f t="shared" si="3"/>
        <v>0</v>
      </c>
      <c r="N57" s="27"/>
      <c r="O57" s="9" t="str">
        <f t="shared" si="41"/>
        <v>X</v>
      </c>
      <c r="P57" s="14">
        <f t="shared" si="5"/>
        <v>0</v>
      </c>
      <c r="Q57" s="29"/>
      <c r="R57" s="23">
        <f t="shared" si="6"/>
        <v>0</v>
      </c>
      <c r="S57" s="27"/>
      <c r="T57" s="9" t="str">
        <f t="shared" si="42"/>
        <v>X</v>
      </c>
      <c r="U57" s="14">
        <f t="shared" si="8"/>
        <v>0</v>
      </c>
      <c r="V57" s="29"/>
      <c r="W57" s="23">
        <f t="shared" si="9"/>
        <v>0</v>
      </c>
      <c r="X57" s="27"/>
      <c r="Y57" s="9" t="str">
        <f t="shared" si="43"/>
        <v>X</v>
      </c>
      <c r="Z57" s="14">
        <f t="shared" si="11"/>
        <v>0</v>
      </c>
      <c r="AA57" s="29"/>
      <c r="AB57" s="23">
        <f t="shared" si="12"/>
        <v>0</v>
      </c>
      <c r="AC57" s="27"/>
      <c r="AD57" s="9" t="str">
        <f t="shared" si="44"/>
        <v>X</v>
      </c>
      <c r="AE57" s="14">
        <f t="shared" si="14"/>
        <v>0</v>
      </c>
      <c r="AF57" s="29"/>
      <c r="AG57" s="35" t="str">
        <f t="shared" si="45"/>
        <v/>
      </c>
      <c r="AH57" s="36" t="str">
        <f t="shared" si="46"/>
        <v/>
      </c>
      <c r="AI57" s="36" t="str">
        <f t="shared" si="47"/>
        <v/>
      </c>
      <c r="AJ57" s="36" t="str">
        <f t="shared" si="48"/>
        <v/>
      </c>
      <c r="AK57" s="37" t="str">
        <f t="shared" si="49"/>
        <v/>
      </c>
      <c r="AL57" s="41" t="str">
        <f t="shared" si="50"/>
        <v/>
      </c>
      <c r="AM57" s="36" t="str">
        <f t="shared" si="51"/>
        <v/>
      </c>
      <c r="AN57" s="36" t="str">
        <f t="shared" si="52"/>
        <v/>
      </c>
      <c r="AO57" s="36" t="str">
        <f t="shared" si="53"/>
        <v/>
      </c>
      <c r="AP57" s="37" t="str">
        <f t="shared" si="54"/>
        <v/>
      </c>
      <c r="AQ57" s="12" t="str">
        <f t="shared" si="55"/>
        <v/>
      </c>
      <c r="AR57" s="12" t="str">
        <f t="shared" si="56"/>
        <v/>
      </c>
    </row>
    <row r="58" spans="1:44" ht="24.75" customHeight="1" thickBot="1" x14ac:dyDescent="0.25">
      <c r="A58" s="70">
        <v>50</v>
      </c>
      <c r="B58" s="65"/>
      <c r="C58" s="100">
        <v>49</v>
      </c>
      <c r="D58" s="101">
        <v>47</v>
      </c>
      <c r="E58" s="101">
        <v>45</v>
      </c>
      <c r="F58" s="101">
        <v>43</v>
      </c>
      <c r="G58" s="147">
        <v>41</v>
      </c>
      <c r="H58" s="148">
        <f t="shared" si="0"/>
        <v>0</v>
      </c>
      <c r="I58" s="124"/>
      <c r="J58" s="125" t="str">
        <f t="shared" si="40"/>
        <v>X</v>
      </c>
      <c r="K58" s="126">
        <f t="shared" si="2"/>
        <v>0</v>
      </c>
      <c r="L58" s="127"/>
      <c r="M58" s="128">
        <f t="shared" si="3"/>
        <v>0</v>
      </c>
      <c r="N58" s="124"/>
      <c r="O58" s="125" t="str">
        <f t="shared" si="41"/>
        <v>X</v>
      </c>
      <c r="P58" s="126">
        <f t="shared" si="5"/>
        <v>0</v>
      </c>
      <c r="Q58" s="127"/>
      <c r="R58" s="128">
        <f t="shared" si="6"/>
        <v>0</v>
      </c>
      <c r="S58" s="124"/>
      <c r="T58" s="125" t="str">
        <f t="shared" si="42"/>
        <v>X</v>
      </c>
      <c r="U58" s="126">
        <f t="shared" si="8"/>
        <v>0</v>
      </c>
      <c r="V58" s="127"/>
      <c r="W58" s="128">
        <f t="shared" si="9"/>
        <v>0</v>
      </c>
      <c r="X58" s="124"/>
      <c r="Y58" s="125" t="str">
        <f t="shared" si="43"/>
        <v>X</v>
      </c>
      <c r="Z58" s="126">
        <f t="shared" si="11"/>
        <v>0</v>
      </c>
      <c r="AA58" s="127"/>
      <c r="AB58" s="128">
        <f t="shared" si="12"/>
        <v>0</v>
      </c>
      <c r="AC58" s="124"/>
      <c r="AD58" s="125" t="str">
        <f t="shared" si="44"/>
        <v>X</v>
      </c>
      <c r="AE58" s="126">
        <f t="shared" si="14"/>
        <v>0</v>
      </c>
      <c r="AF58" s="127"/>
      <c r="AG58" s="129" t="str">
        <f t="shared" si="45"/>
        <v/>
      </c>
      <c r="AH58" s="130" t="str">
        <f t="shared" si="46"/>
        <v/>
      </c>
      <c r="AI58" s="130" t="str">
        <f t="shared" si="47"/>
        <v/>
      </c>
      <c r="AJ58" s="130" t="str">
        <f t="shared" si="48"/>
        <v/>
      </c>
      <c r="AK58" s="131" t="str">
        <f t="shared" si="49"/>
        <v/>
      </c>
      <c r="AL58" s="132" t="str">
        <f t="shared" si="50"/>
        <v/>
      </c>
      <c r="AM58" s="130" t="str">
        <f t="shared" si="51"/>
        <v/>
      </c>
      <c r="AN58" s="130" t="str">
        <f t="shared" si="52"/>
        <v/>
      </c>
      <c r="AO58" s="130" t="str">
        <f t="shared" si="53"/>
        <v/>
      </c>
      <c r="AP58" s="131" t="str">
        <f t="shared" si="54"/>
        <v/>
      </c>
      <c r="AQ58" s="133" t="str">
        <f t="shared" si="55"/>
        <v/>
      </c>
      <c r="AR58" s="133" t="str">
        <f t="shared" si="56"/>
        <v/>
      </c>
    </row>
    <row r="59" spans="1:44" ht="13.5" thickTop="1" x14ac:dyDescent="0.2"/>
  </sheetData>
  <protectedRanges>
    <protectedRange password="E9FC" sqref="H1:H65536 M1:M65536 K1:K65536 P1:P65536 R1:R65536 U1:U65536 AE1:AE65536 W1:W65536 Z1:Z65536 AB1:AB65536 AG1:AR65536" name="berekeningen" securityDescriptor="O:WDG:WDD:(A;;CC;;;S-1-5-21-1497286466-2735331895-2234620177-1006)"/>
  </protectedRanges>
  <mergeCells count="8">
    <mergeCell ref="AY8:BD8"/>
    <mergeCell ref="A3:AS3"/>
    <mergeCell ref="A5:AS5"/>
    <mergeCell ref="I8:L8"/>
    <mergeCell ref="N8:Q8"/>
    <mergeCell ref="S8:V8"/>
    <mergeCell ref="X8:AA8"/>
    <mergeCell ref="AC8:AF8"/>
  </mergeCells>
  <phoneticPr fontId="0" type="noConversion"/>
  <conditionalFormatting sqref="A9:A58">
    <cfRule type="cellIs" dxfId="1" priority="1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55118110236220474"/>
  <pageSetup paperSize="9" scale="90" fitToHeight="4" orientation="landscape" horizontalDpi="4294967293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8"/>
  <sheetViews>
    <sheetView workbookViewId="0">
      <pane ySplit="7" topLeftCell="A50" activePane="bottomLeft" state="frozen"/>
      <selection pane="bottomLeft" activeCell="B61" sqref="B61"/>
    </sheetView>
  </sheetViews>
  <sheetFormatPr defaultRowHeight="12.75" x14ac:dyDescent="0.2"/>
  <cols>
    <col min="1" max="1" width="4.42578125" style="1" customWidth="1"/>
    <col min="2" max="2" width="27.570312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/>
  </cols>
  <sheetData>
    <row r="1" spans="1:38" ht="13.5" thickTop="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116"/>
      <c r="AI1" s="51"/>
    </row>
    <row r="2" spans="1:38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17"/>
      <c r="AI2" s="51"/>
    </row>
    <row r="3" spans="1:38" ht="15.75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14</v>
      </c>
      <c r="O3" s="53"/>
      <c r="P3" s="53"/>
      <c r="Q3" s="53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118"/>
      <c r="AI3" s="51"/>
    </row>
    <row r="4" spans="1:38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117"/>
      <c r="AI4" s="51"/>
    </row>
    <row r="5" spans="1:38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15</v>
      </c>
      <c r="O5" s="56"/>
      <c r="P5" s="56"/>
      <c r="Q5" s="56"/>
      <c r="R5" s="56"/>
      <c r="S5" s="56"/>
      <c r="T5" s="56"/>
      <c r="U5" s="56"/>
      <c r="V5" s="56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119"/>
      <c r="AI5" s="51"/>
    </row>
    <row r="6" spans="1:38" ht="17.25" customHeight="1" thickBot="1" x14ac:dyDescent="0.2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51"/>
    </row>
    <row r="7" spans="1:38" ht="37.5" customHeight="1" thickTop="1" thickBot="1" x14ac:dyDescent="0.25">
      <c r="A7" s="123" t="s">
        <v>34</v>
      </c>
      <c r="B7" s="110" t="s">
        <v>0</v>
      </c>
      <c r="C7" s="111" t="s">
        <v>11</v>
      </c>
      <c r="D7" s="111" t="s">
        <v>12</v>
      </c>
      <c r="E7" s="111" t="s">
        <v>13</v>
      </c>
      <c r="F7" s="111" t="s">
        <v>32</v>
      </c>
      <c r="G7" s="111" t="s">
        <v>33</v>
      </c>
      <c r="H7" s="145" t="s">
        <v>1</v>
      </c>
      <c r="I7" s="146"/>
      <c r="J7" s="146"/>
      <c r="K7" s="145" t="s">
        <v>2</v>
      </c>
      <c r="L7" s="146"/>
      <c r="M7" s="146"/>
      <c r="N7" s="145" t="s">
        <v>3</v>
      </c>
      <c r="O7" s="146"/>
      <c r="P7" s="146"/>
      <c r="Q7" s="145" t="s">
        <v>23</v>
      </c>
      <c r="R7" s="146"/>
      <c r="S7" s="146"/>
      <c r="T7" s="145" t="s">
        <v>24</v>
      </c>
      <c r="U7" s="146"/>
      <c r="V7" s="146"/>
      <c r="W7" s="112" t="s">
        <v>4</v>
      </c>
      <c r="X7" s="112" t="s">
        <v>5</v>
      </c>
      <c r="Y7" s="112" t="s">
        <v>6</v>
      </c>
      <c r="Z7" s="112" t="s">
        <v>25</v>
      </c>
      <c r="AA7" s="112" t="s">
        <v>26</v>
      </c>
      <c r="AB7" s="113" t="s">
        <v>7</v>
      </c>
      <c r="AC7" s="113" t="s">
        <v>10</v>
      </c>
      <c r="AD7" s="113" t="s">
        <v>27</v>
      </c>
      <c r="AE7" s="113" t="s">
        <v>28</v>
      </c>
      <c r="AF7" s="113" t="s">
        <v>29</v>
      </c>
      <c r="AG7" s="114" t="s">
        <v>8</v>
      </c>
      <c r="AH7" s="115" t="s">
        <v>9</v>
      </c>
      <c r="AI7" s="47"/>
      <c r="AJ7" s="47"/>
      <c r="AK7" s="47"/>
      <c r="AL7" s="47"/>
    </row>
    <row r="8" spans="1:38" ht="24.95" customHeight="1" x14ac:dyDescent="0.2">
      <c r="A8" s="103">
        <v>1</v>
      </c>
      <c r="B8" s="104"/>
      <c r="C8" s="105">
        <v>2</v>
      </c>
      <c r="D8" s="92">
        <v>4</v>
      </c>
      <c r="E8" s="92">
        <v>6</v>
      </c>
      <c r="F8" s="92">
        <v>8</v>
      </c>
      <c r="G8" s="94">
        <v>10</v>
      </c>
      <c r="H8" s="106"/>
      <c r="I8" s="107" t="s">
        <v>31</v>
      </c>
      <c r="J8" s="108"/>
      <c r="K8" s="108"/>
      <c r="L8" s="107" t="s">
        <v>31</v>
      </c>
      <c r="M8" s="108"/>
      <c r="N8" s="108"/>
      <c r="O8" s="107" t="s">
        <v>31</v>
      </c>
      <c r="P8" s="108"/>
      <c r="Q8" s="108"/>
      <c r="R8" s="107" t="s">
        <v>31</v>
      </c>
      <c r="S8" s="108"/>
      <c r="T8" s="108"/>
      <c r="U8" s="107" t="s">
        <v>31</v>
      </c>
      <c r="V8" s="109"/>
      <c r="W8" s="75">
        <f t="shared" ref="W8:W57" si="0">H8-J8</f>
        <v>0</v>
      </c>
      <c r="X8" s="75">
        <f t="shared" ref="X8:X57" si="1">K8-M8</f>
        <v>0</v>
      </c>
      <c r="Y8" s="75">
        <f t="shared" ref="Y8:Y57" si="2">N8-P8</f>
        <v>0</v>
      </c>
      <c r="Z8" s="75">
        <f t="shared" ref="Z8:Z57" si="3">Q8-S8</f>
        <v>0</v>
      </c>
      <c r="AA8" s="76">
        <f t="shared" ref="AA8:AA57" si="4">T8-V8</f>
        <v>0</v>
      </c>
      <c r="AB8" s="77">
        <f t="shared" ref="AB8:AB57" si="5">IF(H8=13,1,0)</f>
        <v>0</v>
      </c>
      <c r="AC8" s="78">
        <f t="shared" ref="AC8:AC57" si="6">IF(K8=13,1,0)</f>
        <v>0</v>
      </c>
      <c r="AD8" s="78">
        <f t="shared" ref="AD8:AD57" si="7">IF(N8=13,1,0)</f>
        <v>0</v>
      </c>
      <c r="AE8" s="78">
        <f t="shared" ref="AE8:AE57" si="8">IF(Q8=13,1,0)</f>
        <v>0</v>
      </c>
      <c r="AF8" s="79">
        <f t="shared" ref="AF8:AF57" si="9">IF( T8=13,1,0)</f>
        <v>0</v>
      </c>
      <c r="AG8" s="80">
        <f t="shared" ref="AG8:AG57" si="10">SUM(AB8:AF8)</f>
        <v>0</v>
      </c>
      <c r="AH8" s="81">
        <f t="shared" ref="AH8:AH57" si="11">W8+X8+Y8+Z8+AA8</f>
        <v>0</v>
      </c>
      <c r="AI8" s="51"/>
    </row>
    <row r="9" spans="1:38" ht="24.95" customHeight="1" x14ac:dyDescent="0.2">
      <c r="A9" s="69">
        <v>2</v>
      </c>
      <c r="B9" s="62"/>
      <c r="C9" s="90">
        <v>1</v>
      </c>
      <c r="D9" s="91">
        <v>49</v>
      </c>
      <c r="E9" s="91">
        <v>47</v>
      </c>
      <c r="F9" s="91">
        <v>45</v>
      </c>
      <c r="G9" s="93">
        <v>43</v>
      </c>
      <c r="H9" s="95"/>
      <c r="I9" s="60" t="s">
        <v>31</v>
      </c>
      <c r="J9" s="58"/>
      <c r="K9" s="61"/>
      <c r="L9" s="60" t="s">
        <v>31</v>
      </c>
      <c r="M9" s="61"/>
      <c r="N9" s="61"/>
      <c r="O9" s="60" t="s">
        <v>31</v>
      </c>
      <c r="P9" s="61"/>
      <c r="Q9" s="61"/>
      <c r="R9" s="60" t="s">
        <v>31</v>
      </c>
      <c r="S9" s="61"/>
      <c r="T9" s="61"/>
      <c r="U9" s="60" t="s">
        <v>31</v>
      </c>
      <c r="V9" s="64"/>
      <c r="W9" s="75">
        <f t="shared" si="0"/>
        <v>0</v>
      </c>
      <c r="X9" s="75">
        <f t="shared" si="1"/>
        <v>0</v>
      </c>
      <c r="Y9" s="75">
        <f t="shared" si="2"/>
        <v>0</v>
      </c>
      <c r="Z9" s="75">
        <f t="shared" si="3"/>
        <v>0</v>
      </c>
      <c r="AA9" s="76">
        <f t="shared" si="4"/>
        <v>0</v>
      </c>
      <c r="AB9" s="77">
        <f t="shared" si="5"/>
        <v>0</v>
      </c>
      <c r="AC9" s="78">
        <f t="shared" si="6"/>
        <v>0</v>
      </c>
      <c r="AD9" s="78">
        <f t="shared" si="7"/>
        <v>0</v>
      </c>
      <c r="AE9" s="78">
        <f t="shared" si="8"/>
        <v>0</v>
      </c>
      <c r="AF9" s="79">
        <f t="shared" si="9"/>
        <v>0</v>
      </c>
      <c r="AG9" s="80">
        <f t="shared" si="10"/>
        <v>0</v>
      </c>
      <c r="AH9" s="81">
        <f t="shared" si="11"/>
        <v>0</v>
      </c>
      <c r="AI9" s="51"/>
    </row>
    <row r="10" spans="1:38" ht="24.95" customHeight="1" x14ac:dyDescent="0.2">
      <c r="A10" s="69">
        <v>3</v>
      </c>
      <c r="B10" s="62"/>
      <c r="C10" s="90">
        <v>4</v>
      </c>
      <c r="D10" s="91">
        <v>6</v>
      </c>
      <c r="E10" s="91">
        <v>8</v>
      </c>
      <c r="F10" s="91">
        <v>10</v>
      </c>
      <c r="G10" s="93">
        <v>12</v>
      </c>
      <c r="H10" s="95"/>
      <c r="I10" s="59" t="s">
        <v>31</v>
      </c>
      <c r="J10" s="58"/>
      <c r="K10" s="58"/>
      <c r="L10" s="59" t="s">
        <v>31</v>
      </c>
      <c r="M10" s="58"/>
      <c r="N10" s="58"/>
      <c r="O10" s="59" t="s">
        <v>31</v>
      </c>
      <c r="P10" s="58"/>
      <c r="Q10" s="58"/>
      <c r="R10" s="59" t="s">
        <v>31</v>
      </c>
      <c r="S10" s="58"/>
      <c r="T10" s="58"/>
      <c r="U10" s="59" t="s">
        <v>31</v>
      </c>
      <c r="V10" s="63"/>
      <c r="W10" s="75">
        <f t="shared" si="0"/>
        <v>0</v>
      </c>
      <c r="X10" s="75">
        <f t="shared" si="1"/>
        <v>0</v>
      </c>
      <c r="Y10" s="75">
        <f t="shared" si="2"/>
        <v>0</v>
      </c>
      <c r="Z10" s="75">
        <f t="shared" si="3"/>
        <v>0</v>
      </c>
      <c r="AA10" s="76">
        <f t="shared" si="4"/>
        <v>0</v>
      </c>
      <c r="AB10" s="77">
        <f t="shared" si="5"/>
        <v>0</v>
      </c>
      <c r="AC10" s="78">
        <f t="shared" si="6"/>
        <v>0</v>
      </c>
      <c r="AD10" s="78">
        <f t="shared" si="7"/>
        <v>0</v>
      </c>
      <c r="AE10" s="78">
        <f t="shared" si="8"/>
        <v>0</v>
      </c>
      <c r="AF10" s="79">
        <f t="shared" si="9"/>
        <v>0</v>
      </c>
      <c r="AG10" s="80">
        <f t="shared" si="10"/>
        <v>0</v>
      </c>
      <c r="AH10" s="81">
        <f t="shared" si="11"/>
        <v>0</v>
      </c>
      <c r="AI10" s="51"/>
    </row>
    <row r="11" spans="1:38" ht="24.95" customHeight="1" x14ac:dyDescent="0.2">
      <c r="A11" s="69">
        <v>4</v>
      </c>
      <c r="B11" s="62"/>
      <c r="C11" s="90">
        <v>3</v>
      </c>
      <c r="D11" s="91">
        <v>1</v>
      </c>
      <c r="E11" s="91">
        <v>49</v>
      </c>
      <c r="F11" s="91">
        <v>47</v>
      </c>
      <c r="G11" s="93">
        <v>45</v>
      </c>
      <c r="H11" s="95"/>
      <c r="I11" s="59" t="s">
        <v>31</v>
      </c>
      <c r="J11" s="58"/>
      <c r="K11" s="58"/>
      <c r="L11" s="59" t="s">
        <v>31</v>
      </c>
      <c r="M11" s="58"/>
      <c r="N11" s="58"/>
      <c r="O11" s="59" t="s">
        <v>31</v>
      </c>
      <c r="P11" s="58"/>
      <c r="Q11" s="58"/>
      <c r="R11" s="59" t="s">
        <v>31</v>
      </c>
      <c r="S11" s="58"/>
      <c r="T11" s="58"/>
      <c r="U11" s="59" t="s">
        <v>31</v>
      </c>
      <c r="V11" s="63"/>
      <c r="W11" s="75">
        <f t="shared" si="0"/>
        <v>0</v>
      </c>
      <c r="X11" s="75">
        <f t="shared" si="1"/>
        <v>0</v>
      </c>
      <c r="Y11" s="75">
        <f t="shared" si="2"/>
        <v>0</v>
      </c>
      <c r="Z11" s="75">
        <f t="shared" si="3"/>
        <v>0</v>
      </c>
      <c r="AA11" s="76">
        <f t="shared" si="4"/>
        <v>0</v>
      </c>
      <c r="AB11" s="77">
        <f t="shared" si="5"/>
        <v>0</v>
      </c>
      <c r="AC11" s="78">
        <f t="shared" si="6"/>
        <v>0</v>
      </c>
      <c r="AD11" s="78">
        <f t="shared" si="7"/>
        <v>0</v>
      </c>
      <c r="AE11" s="78">
        <f t="shared" si="8"/>
        <v>0</v>
      </c>
      <c r="AF11" s="79">
        <f t="shared" si="9"/>
        <v>0</v>
      </c>
      <c r="AG11" s="80">
        <f t="shared" si="10"/>
        <v>0</v>
      </c>
      <c r="AH11" s="81">
        <f t="shared" si="11"/>
        <v>0</v>
      </c>
      <c r="AI11" s="51"/>
    </row>
    <row r="12" spans="1:38" ht="24.95" customHeight="1" x14ac:dyDescent="0.2">
      <c r="A12" s="69">
        <v>5</v>
      </c>
      <c r="B12" s="62"/>
      <c r="C12" s="90">
        <v>6</v>
      </c>
      <c r="D12" s="91">
        <v>8</v>
      </c>
      <c r="E12" s="91">
        <v>10</v>
      </c>
      <c r="F12" s="92">
        <v>12</v>
      </c>
      <c r="G12" s="94">
        <v>14</v>
      </c>
      <c r="H12" s="95"/>
      <c r="I12" s="59" t="s">
        <v>31</v>
      </c>
      <c r="J12" s="58"/>
      <c r="K12" s="58"/>
      <c r="L12" s="59" t="s">
        <v>31</v>
      </c>
      <c r="M12" s="58"/>
      <c r="N12" s="58"/>
      <c r="O12" s="59" t="s">
        <v>31</v>
      </c>
      <c r="P12" s="58"/>
      <c r="Q12" s="58"/>
      <c r="R12" s="59" t="s">
        <v>31</v>
      </c>
      <c r="S12" s="58"/>
      <c r="T12" s="58"/>
      <c r="U12" s="59" t="s">
        <v>31</v>
      </c>
      <c r="V12" s="63"/>
      <c r="W12" s="75">
        <f t="shared" si="0"/>
        <v>0</v>
      </c>
      <c r="X12" s="75">
        <f t="shared" si="1"/>
        <v>0</v>
      </c>
      <c r="Y12" s="75">
        <f t="shared" si="2"/>
        <v>0</v>
      </c>
      <c r="Z12" s="75">
        <f t="shared" si="3"/>
        <v>0</v>
      </c>
      <c r="AA12" s="76">
        <f t="shared" si="4"/>
        <v>0</v>
      </c>
      <c r="AB12" s="77">
        <f t="shared" si="5"/>
        <v>0</v>
      </c>
      <c r="AC12" s="78">
        <f t="shared" si="6"/>
        <v>0</v>
      </c>
      <c r="AD12" s="78">
        <f t="shared" si="7"/>
        <v>0</v>
      </c>
      <c r="AE12" s="78">
        <f t="shared" si="8"/>
        <v>0</v>
      </c>
      <c r="AF12" s="79">
        <f t="shared" si="9"/>
        <v>0</v>
      </c>
      <c r="AG12" s="80">
        <f t="shared" si="10"/>
        <v>0</v>
      </c>
      <c r="AH12" s="81">
        <f t="shared" si="11"/>
        <v>0</v>
      </c>
      <c r="AI12" s="51"/>
    </row>
    <row r="13" spans="1:38" ht="24.95" customHeight="1" x14ac:dyDescent="0.2">
      <c r="A13" s="69">
        <v>6</v>
      </c>
      <c r="B13" s="62"/>
      <c r="C13" s="90">
        <v>5</v>
      </c>
      <c r="D13" s="91">
        <v>3</v>
      </c>
      <c r="E13" s="91">
        <v>1</v>
      </c>
      <c r="F13" s="91">
        <v>49</v>
      </c>
      <c r="G13" s="93">
        <v>47</v>
      </c>
      <c r="H13" s="95"/>
      <c r="I13" s="59" t="s">
        <v>31</v>
      </c>
      <c r="J13" s="58"/>
      <c r="K13" s="58"/>
      <c r="L13" s="59" t="s">
        <v>31</v>
      </c>
      <c r="M13" s="58"/>
      <c r="N13" s="58"/>
      <c r="O13" s="59" t="s">
        <v>31</v>
      </c>
      <c r="P13" s="58"/>
      <c r="Q13" s="58"/>
      <c r="R13" s="59" t="s">
        <v>31</v>
      </c>
      <c r="S13" s="58"/>
      <c r="T13" s="58"/>
      <c r="U13" s="59" t="s">
        <v>31</v>
      </c>
      <c r="V13" s="63"/>
      <c r="W13" s="75">
        <f t="shared" si="0"/>
        <v>0</v>
      </c>
      <c r="X13" s="75">
        <f t="shared" si="1"/>
        <v>0</v>
      </c>
      <c r="Y13" s="75">
        <f t="shared" si="2"/>
        <v>0</v>
      </c>
      <c r="Z13" s="75">
        <f t="shared" si="3"/>
        <v>0</v>
      </c>
      <c r="AA13" s="76">
        <f t="shared" si="4"/>
        <v>0</v>
      </c>
      <c r="AB13" s="77">
        <f t="shared" si="5"/>
        <v>0</v>
      </c>
      <c r="AC13" s="78">
        <f t="shared" si="6"/>
        <v>0</v>
      </c>
      <c r="AD13" s="78">
        <f t="shared" si="7"/>
        <v>0</v>
      </c>
      <c r="AE13" s="78">
        <f t="shared" si="8"/>
        <v>0</v>
      </c>
      <c r="AF13" s="79">
        <f t="shared" si="9"/>
        <v>0</v>
      </c>
      <c r="AG13" s="80">
        <f t="shared" si="10"/>
        <v>0</v>
      </c>
      <c r="AH13" s="81">
        <f t="shared" si="11"/>
        <v>0</v>
      </c>
      <c r="AI13" s="51"/>
    </row>
    <row r="14" spans="1:38" ht="24.95" customHeight="1" x14ac:dyDescent="0.2">
      <c r="A14" s="69">
        <v>7</v>
      </c>
      <c r="B14" s="98"/>
      <c r="C14" s="99">
        <v>8</v>
      </c>
      <c r="D14" s="91">
        <v>10</v>
      </c>
      <c r="E14" s="91">
        <v>12</v>
      </c>
      <c r="F14" s="91">
        <v>14</v>
      </c>
      <c r="G14" s="93">
        <v>16</v>
      </c>
      <c r="H14" s="95"/>
      <c r="I14" s="59" t="s">
        <v>31</v>
      </c>
      <c r="J14" s="58"/>
      <c r="K14" s="58"/>
      <c r="L14" s="59" t="s">
        <v>31</v>
      </c>
      <c r="M14" s="58"/>
      <c r="N14" s="58"/>
      <c r="O14" s="59" t="s">
        <v>31</v>
      </c>
      <c r="P14" s="58"/>
      <c r="Q14" s="58"/>
      <c r="R14" s="59" t="s">
        <v>31</v>
      </c>
      <c r="S14" s="58"/>
      <c r="T14" s="58"/>
      <c r="U14" s="59" t="s">
        <v>31</v>
      </c>
      <c r="V14" s="63"/>
      <c r="W14" s="75">
        <f t="shared" si="0"/>
        <v>0</v>
      </c>
      <c r="X14" s="75">
        <f t="shared" si="1"/>
        <v>0</v>
      </c>
      <c r="Y14" s="75">
        <f t="shared" si="2"/>
        <v>0</v>
      </c>
      <c r="Z14" s="75">
        <f t="shared" si="3"/>
        <v>0</v>
      </c>
      <c r="AA14" s="76">
        <f t="shared" si="4"/>
        <v>0</v>
      </c>
      <c r="AB14" s="77">
        <f t="shared" si="5"/>
        <v>0</v>
      </c>
      <c r="AC14" s="78">
        <f t="shared" si="6"/>
        <v>0</v>
      </c>
      <c r="AD14" s="78">
        <f t="shared" si="7"/>
        <v>0</v>
      </c>
      <c r="AE14" s="78">
        <f t="shared" si="8"/>
        <v>0</v>
      </c>
      <c r="AF14" s="79">
        <f t="shared" si="9"/>
        <v>0</v>
      </c>
      <c r="AG14" s="80">
        <f t="shared" si="10"/>
        <v>0</v>
      </c>
      <c r="AH14" s="81">
        <f t="shared" si="11"/>
        <v>0</v>
      </c>
      <c r="AI14" s="51"/>
    </row>
    <row r="15" spans="1:38" ht="24.95" customHeight="1" x14ac:dyDescent="0.2">
      <c r="A15" s="69">
        <v>8</v>
      </c>
      <c r="B15" s="62"/>
      <c r="C15" s="90">
        <v>7</v>
      </c>
      <c r="D15" s="91">
        <v>5</v>
      </c>
      <c r="E15" s="91">
        <v>3</v>
      </c>
      <c r="F15" s="91">
        <v>1</v>
      </c>
      <c r="G15" s="93">
        <v>49</v>
      </c>
      <c r="H15" s="95"/>
      <c r="I15" s="59" t="s">
        <v>31</v>
      </c>
      <c r="J15" s="58"/>
      <c r="K15" s="58"/>
      <c r="L15" s="59" t="s">
        <v>31</v>
      </c>
      <c r="M15" s="58"/>
      <c r="N15" s="58"/>
      <c r="O15" s="59" t="s">
        <v>31</v>
      </c>
      <c r="P15" s="58"/>
      <c r="Q15" s="58"/>
      <c r="R15" s="59" t="s">
        <v>31</v>
      </c>
      <c r="S15" s="58"/>
      <c r="T15" s="58"/>
      <c r="U15" s="59" t="s">
        <v>31</v>
      </c>
      <c r="V15" s="63"/>
      <c r="W15" s="75">
        <f t="shared" si="0"/>
        <v>0</v>
      </c>
      <c r="X15" s="75">
        <f t="shared" si="1"/>
        <v>0</v>
      </c>
      <c r="Y15" s="75">
        <f t="shared" si="2"/>
        <v>0</v>
      </c>
      <c r="Z15" s="75">
        <f t="shared" si="3"/>
        <v>0</v>
      </c>
      <c r="AA15" s="76">
        <f t="shared" si="4"/>
        <v>0</v>
      </c>
      <c r="AB15" s="77">
        <f t="shared" si="5"/>
        <v>0</v>
      </c>
      <c r="AC15" s="78">
        <f t="shared" si="6"/>
        <v>0</v>
      </c>
      <c r="AD15" s="78">
        <f t="shared" si="7"/>
        <v>0</v>
      </c>
      <c r="AE15" s="78">
        <f t="shared" si="8"/>
        <v>0</v>
      </c>
      <c r="AF15" s="79">
        <f t="shared" si="9"/>
        <v>0</v>
      </c>
      <c r="AG15" s="80">
        <f t="shared" si="10"/>
        <v>0</v>
      </c>
      <c r="AH15" s="81">
        <f t="shared" si="11"/>
        <v>0</v>
      </c>
      <c r="AI15" s="51"/>
    </row>
    <row r="16" spans="1:38" ht="24.95" customHeight="1" x14ac:dyDescent="0.2">
      <c r="A16" s="69">
        <v>9</v>
      </c>
      <c r="B16" s="62"/>
      <c r="C16" s="90">
        <v>10</v>
      </c>
      <c r="D16" s="91">
        <v>12</v>
      </c>
      <c r="E16" s="91">
        <v>14</v>
      </c>
      <c r="F16" s="91">
        <v>16</v>
      </c>
      <c r="G16" s="93">
        <v>18</v>
      </c>
      <c r="H16" s="95"/>
      <c r="I16" s="59" t="s">
        <v>31</v>
      </c>
      <c r="J16" s="58"/>
      <c r="K16" s="58"/>
      <c r="L16" s="59" t="s">
        <v>31</v>
      </c>
      <c r="M16" s="58"/>
      <c r="N16" s="58"/>
      <c r="O16" s="59" t="s">
        <v>31</v>
      </c>
      <c r="P16" s="58"/>
      <c r="Q16" s="58"/>
      <c r="R16" s="59" t="s">
        <v>31</v>
      </c>
      <c r="S16" s="58"/>
      <c r="T16" s="58"/>
      <c r="U16" s="59" t="s">
        <v>31</v>
      </c>
      <c r="V16" s="63"/>
      <c r="W16" s="75">
        <f t="shared" si="0"/>
        <v>0</v>
      </c>
      <c r="X16" s="75">
        <f t="shared" si="1"/>
        <v>0</v>
      </c>
      <c r="Y16" s="75">
        <f t="shared" si="2"/>
        <v>0</v>
      </c>
      <c r="Z16" s="75">
        <f t="shared" si="3"/>
        <v>0</v>
      </c>
      <c r="AA16" s="76">
        <f t="shared" si="4"/>
        <v>0</v>
      </c>
      <c r="AB16" s="77">
        <f t="shared" si="5"/>
        <v>0</v>
      </c>
      <c r="AC16" s="78">
        <f t="shared" si="6"/>
        <v>0</v>
      </c>
      <c r="AD16" s="78">
        <f t="shared" si="7"/>
        <v>0</v>
      </c>
      <c r="AE16" s="78">
        <f t="shared" si="8"/>
        <v>0</v>
      </c>
      <c r="AF16" s="79">
        <f t="shared" si="9"/>
        <v>0</v>
      </c>
      <c r="AG16" s="80">
        <f t="shared" si="10"/>
        <v>0</v>
      </c>
      <c r="AH16" s="81">
        <f t="shared" si="11"/>
        <v>0</v>
      </c>
      <c r="AI16" s="51"/>
    </row>
    <row r="17" spans="1:35" ht="24.95" customHeight="1" x14ac:dyDescent="0.2">
      <c r="A17" s="69">
        <v>10</v>
      </c>
      <c r="B17" s="62"/>
      <c r="C17" s="90">
        <v>9</v>
      </c>
      <c r="D17" s="91">
        <v>7</v>
      </c>
      <c r="E17" s="91">
        <v>5</v>
      </c>
      <c r="F17" s="91">
        <v>3</v>
      </c>
      <c r="G17" s="93">
        <v>1</v>
      </c>
      <c r="H17" s="95"/>
      <c r="I17" s="59" t="s">
        <v>31</v>
      </c>
      <c r="J17" s="58"/>
      <c r="K17" s="58"/>
      <c r="L17" s="59" t="s">
        <v>31</v>
      </c>
      <c r="M17" s="58"/>
      <c r="N17" s="58"/>
      <c r="O17" s="59" t="s">
        <v>31</v>
      </c>
      <c r="P17" s="58"/>
      <c r="Q17" s="58"/>
      <c r="R17" s="59" t="s">
        <v>31</v>
      </c>
      <c r="S17" s="58"/>
      <c r="T17" s="58"/>
      <c r="U17" s="59" t="s">
        <v>31</v>
      </c>
      <c r="V17" s="63"/>
      <c r="W17" s="75">
        <f t="shared" si="0"/>
        <v>0</v>
      </c>
      <c r="X17" s="75">
        <f t="shared" si="1"/>
        <v>0</v>
      </c>
      <c r="Y17" s="75">
        <f t="shared" si="2"/>
        <v>0</v>
      </c>
      <c r="Z17" s="75">
        <f t="shared" si="3"/>
        <v>0</v>
      </c>
      <c r="AA17" s="76">
        <f t="shared" si="4"/>
        <v>0</v>
      </c>
      <c r="AB17" s="77">
        <f t="shared" si="5"/>
        <v>0</v>
      </c>
      <c r="AC17" s="78">
        <f t="shared" si="6"/>
        <v>0</v>
      </c>
      <c r="AD17" s="78">
        <f t="shared" si="7"/>
        <v>0</v>
      </c>
      <c r="AE17" s="78">
        <f t="shared" si="8"/>
        <v>0</v>
      </c>
      <c r="AF17" s="79">
        <f t="shared" si="9"/>
        <v>0</v>
      </c>
      <c r="AG17" s="80">
        <f t="shared" si="10"/>
        <v>0</v>
      </c>
      <c r="AH17" s="81">
        <f t="shared" si="11"/>
        <v>0</v>
      </c>
      <c r="AI17" s="51"/>
    </row>
    <row r="18" spans="1:35" ht="24.95" customHeight="1" x14ac:dyDescent="0.2">
      <c r="A18" s="69">
        <v>11</v>
      </c>
      <c r="B18" s="62"/>
      <c r="C18" s="90">
        <v>12</v>
      </c>
      <c r="D18" s="91">
        <v>14</v>
      </c>
      <c r="E18" s="91">
        <v>16</v>
      </c>
      <c r="F18" s="91">
        <v>18</v>
      </c>
      <c r="G18" s="93">
        <v>20</v>
      </c>
      <c r="H18" s="95"/>
      <c r="I18" s="59" t="s">
        <v>31</v>
      </c>
      <c r="J18" s="58"/>
      <c r="K18" s="58"/>
      <c r="L18" s="59" t="s">
        <v>31</v>
      </c>
      <c r="M18" s="58"/>
      <c r="N18" s="58"/>
      <c r="O18" s="59" t="s">
        <v>31</v>
      </c>
      <c r="P18" s="58"/>
      <c r="Q18" s="58"/>
      <c r="R18" s="59" t="s">
        <v>31</v>
      </c>
      <c r="S18" s="58"/>
      <c r="T18" s="58"/>
      <c r="U18" s="59" t="s">
        <v>31</v>
      </c>
      <c r="V18" s="63"/>
      <c r="W18" s="75">
        <f t="shared" si="0"/>
        <v>0</v>
      </c>
      <c r="X18" s="75">
        <f t="shared" si="1"/>
        <v>0</v>
      </c>
      <c r="Y18" s="75">
        <f t="shared" si="2"/>
        <v>0</v>
      </c>
      <c r="Z18" s="75">
        <f t="shared" si="3"/>
        <v>0</v>
      </c>
      <c r="AA18" s="76">
        <f t="shared" si="4"/>
        <v>0</v>
      </c>
      <c r="AB18" s="77">
        <f t="shared" si="5"/>
        <v>0</v>
      </c>
      <c r="AC18" s="78">
        <f t="shared" si="6"/>
        <v>0</v>
      </c>
      <c r="AD18" s="78">
        <f t="shared" si="7"/>
        <v>0</v>
      </c>
      <c r="AE18" s="78">
        <f t="shared" si="8"/>
        <v>0</v>
      </c>
      <c r="AF18" s="79">
        <f t="shared" si="9"/>
        <v>0</v>
      </c>
      <c r="AG18" s="80">
        <f t="shared" si="10"/>
        <v>0</v>
      </c>
      <c r="AH18" s="81">
        <f t="shared" si="11"/>
        <v>0</v>
      </c>
      <c r="AI18" s="51"/>
    </row>
    <row r="19" spans="1:35" ht="24.95" customHeight="1" x14ac:dyDescent="0.2">
      <c r="A19" s="69">
        <v>12</v>
      </c>
      <c r="B19" s="62"/>
      <c r="C19" s="90">
        <v>11</v>
      </c>
      <c r="D19" s="91">
        <v>9</v>
      </c>
      <c r="E19" s="91">
        <v>7</v>
      </c>
      <c r="F19" s="91">
        <v>5</v>
      </c>
      <c r="G19" s="93">
        <v>3</v>
      </c>
      <c r="H19" s="95"/>
      <c r="I19" s="59" t="s">
        <v>31</v>
      </c>
      <c r="J19" s="58"/>
      <c r="K19" s="58"/>
      <c r="L19" s="59" t="s">
        <v>31</v>
      </c>
      <c r="M19" s="58"/>
      <c r="N19" s="58"/>
      <c r="O19" s="59" t="s">
        <v>31</v>
      </c>
      <c r="P19" s="58"/>
      <c r="Q19" s="58"/>
      <c r="R19" s="59" t="s">
        <v>31</v>
      </c>
      <c r="S19" s="58"/>
      <c r="T19" s="58"/>
      <c r="U19" s="59" t="s">
        <v>31</v>
      </c>
      <c r="V19" s="63"/>
      <c r="W19" s="75">
        <f t="shared" si="0"/>
        <v>0</v>
      </c>
      <c r="X19" s="75">
        <f t="shared" si="1"/>
        <v>0</v>
      </c>
      <c r="Y19" s="75">
        <f t="shared" si="2"/>
        <v>0</v>
      </c>
      <c r="Z19" s="75">
        <f t="shared" si="3"/>
        <v>0</v>
      </c>
      <c r="AA19" s="76">
        <f t="shared" si="4"/>
        <v>0</v>
      </c>
      <c r="AB19" s="77">
        <f t="shared" si="5"/>
        <v>0</v>
      </c>
      <c r="AC19" s="78">
        <f t="shared" si="6"/>
        <v>0</v>
      </c>
      <c r="AD19" s="78">
        <f t="shared" si="7"/>
        <v>0</v>
      </c>
      <c r="AE19" s="78">
        <f t="shared" si="8"/>
        <v>0</v>
      </c>
      <c r="AF19" s="79">
        <f t="shared" si="9"/>
        <v>0</v>
      </c>
      <c r="AG19" s="80">
        <f t="shared" si="10"/>
        <v>0</v>
      </c>
      <c r="AH19" s="81">
        <f t="shared" si="11"/>
        <v>0</v>
      </c>
      <c r="AI19" s="51"/>
    </row>
    <row r="20" spans="1:35" ht="24.95" customHeight="1" x14ac:dyDescent="0.2">
      <c r="A20" s="69">
        <v>13</v>
      </c>
      <c r="B20" s="62"/>
      <c r="C20" s="90">
        <v>14</v>
      </c>
      <c r="D20" s="91">
        <v>16</v>
      </c>
      <c r="E20" s="91">
        <v>18</v>
      </c>
      <c r="F20" s="91">
        <v>20</v>
      </c>
      <c r="G20" s="93">
        <v>22</v>
      </c>
      <c r="H20" s="95"/>
      <c r="I20" s="59" t="s">
        <v>31</v>
      </c>
      <c r="J20" s="58"/>
      <c r="K20" s="58"/>
      <c r="L20" s="59" t="s">
        <v>31</v>
      </c>
      <c r="M20" s="58"/>
      <c r="N20" s="58"/>
      <c r="O20" s="59" t="s">
        <v>31</v>
      </c>
      <c r="P20" s="58"/>
      <c r="Q20" s="58"/>
      <c r="R20" s="59" t="s">
        <v>31</v>
      </c>
      <c r="S20" s="58"/>
      <c r="T20" s="58"/>
      <c r="U20" s="59" t="s">
        <v>31</v>
      </c>
      <c r="V20" s="63"/>
      <c r="W20" s="75">
        <f t="shared" si="0"/>
        <v>0</v>
      </c>
      <c r="X20" s="75">
        <f t="shared" si="1"/>
        <v>0</v>
      </c>
      <c r="Y20" s="75">
        <f t="shared" si="2"/>
        <v>0</v>
      </c>
      <c r="Z20" s="75">
        <f t="shared" si="3"/>
        <v>0</v>
      </c>
      <c r="AA20" s="76">
        <f t="shared" si="4"/>
        <v>0</v>
      </c>
      <c r="AB20" s="77">
        <f t="shared" si="5"/>
        <v>0</v>
      </c>
      <c r="AC20" s="78">
        <f t="shared" si="6"/>
        <v>0</v>
      </c>
      <c r="AD20" s="78">
        <f t="shared" si="7"/>
        <v>0</v>
      </c>
      <c r="AE20" s="78">
        <f t="shared" si="8"/>
        <v>0</v>
      </c>
      <c r="AF20" s="79">
        <f t="shared" si="9"/>
        <v>0</v>
      </c>
      <c r="AG20" s="80">
        <f t="shared" si="10"/>
        <v>0</v>
      </c>
      <c r="AH20" s="81">
        <f t="shared" si="11"/>
        <v>0</v>
      </c>
      <c r="AI20" s="51"/>
    </row>
    <row r="21" spans="1:35" ht="24.95" customHeight="1" x14ac:dyDescent="0.2">
      <c r="A21" s="69">
        <v>14</v>
      </c>
      <c r="B21" s="62"/>
      <c r="C21" s="90">
        <v>13</v>
      </c>
      <c r="D21" s="91">
        <v>11</v>
      </c>
      <c r="E21" s="91">
        <v>9</v>
      </c>
      <c r="F21" s="91">
        <v>7</v>
      </c>
      <c r="G21" s="93">
        <v>5</v>
      </c>
      <c r="H21" s="95"/>
      <c r="I21" s="59" t="s">
        <v>31</v>
      </c>
      <c r="J21" s="58"/>
      <c r="K21" s="58"/>
      <c r="L21" s="59" t="s">
        <v>31</v>
      </c>
      <c r="M21" s="58"/>
      <c r="N21" s="58"/>
      <c r="O21" s="59" t="s">
        <v>31</v>
      </c>
      <c r="P21" s="58"/>
      <c r="Q21" s="58"/>
      <c r="R21" s="59" t="s">
        <v>31</v>
      </c>
      <c r="S21" s="58"/>
      <c r="T21" s="58"/>
      <c r="U21" s="59" t="s">
        <v>31</v>
      </c>
      <c r="V21" s="63"/>
      <c r="W21" s="75">
        <f t="shared" si="0"/>
        <v>0</v>
      </c>
      <c r="X21" s="75">
        <f t="shared" si="1"/>
        <v>0</v>
      </c>
      <c r="Y21" s="75">
        <f t="shared" si="2"/>
        <v>0</v>
      </c>
      <c r="Z21" s="75">
        <f t="shared" si="3"/>
        <v>0</v>
      </c>
      <c r="AA21" s="76">
        <f t="shared" si="4"/>
        <v>0</v>
      </c>
      <c r="AB21" s="77">
        <f t="shared" si="5"/>
        <v>0</v>
      </c>
      <c r="AC21" s="78">
        <f t="shared" si="6"/>
        <v>0</v>
      </c>
      <c r="AD21" s="78">
        <f t="shared" si="7"/>
        <v>0</v>
      </c>
      <c r="AE21" s="78">
        <f t="shared" si="8"/>
        <v>0</v>
      </c>
      <c r="AF21" s="79">
        <f t="shared" si="9"/>
        <v>0</v>
      </c>
      <c r="AG21" s="80">
        <f t="shared" si="10"/>
        <v>0</v>
      </c>
      <c r="AH21" s="81">
        <f t="shared" si="11"/>
        <v>0</v>
      </c>
      <c r="AI21" s="51"/>
    </row>
    <row r="22" spans="1:35" ht="24.95" customHeight="1" x14ac:dyDescent="0.2">
      <c r="A22" s="69">
        <v>15</v>
      </c>
      <c r="B22" s="62"/>
      <c r="C22" s="90">
        <v>16</v>
      </c>
      <c r="D22" s="91">
        <v>18</v>
      </c>
      <c r="E22" s="91">
        <v>20</v>
      </c>
      <c r="F22" s="91">
        <v>22</v>
      </c>
      <c r="G22" s="93">
        <v>24</v>
      </c>
      <c r="H22" s="95"/>
      <c r="I22" s="59" t="s">
        <v>31</v>
      </c>
      <c r="J22" s="58"/>
      <c r="K22" s="58"/>
      <c r="L22" s="59" t="s">
        <v>31</v>
      </c>
      <c r="M22" s="58"/>
      <c r="N22" s="58"/>
      <c r="O22" s="59" t="s">
        <v>31</v>
      </c>
      <c r="P22" s="58"/>
      <c r="Q22" s="58"/>
      <c r="R22" s="59" t="s">
        <v>31</v>
      </c>
      <c r="S22" s="58"/>
      <c r="T22" s="58"/>
      <c r="U22" s="59" t="s">
        <v>31</v>
      </c>
      <c r="V22" s="63"/>
      <c r="W22" s="75">
        <f t="shared" si="0"/>
        <v>0</v>
      </c>
      <c r="X22" s="75">
        <f t="shared" si="1"/>
        <v>0</v>
      </c>
      <c r="Y22" s="75">
        <f t="shared" si="2"/>
        <v>0</v>
      </c>
      <c r="Z22" s="75">
        <f t="shared" si="3"/>
        <v>0</v>
      </c>
      <c r="AA22" s="76">
        <f t="shared" si="4"/>
        <v>0</v>
      </c>
      <c r="AB22" s="77">
        <f t="shared" si="5"/>
        <v>0</v>
      </c>
      <c r="AC22" s="78">
        <f t="shared" si="6"/>
        <v>0</v>
      </c>
      <c r="AD22" s="78">
        <f t="shared" si="7"/>
        <v>0</v>
      </c>
      <c r="AE22" s="78">
        <f t="shared" si="8"/>
        <v>0</v>
      </c>
      <c r="AF22" s="79">
        <f t="shared" si="9"/>
        <v>0</v>
      </c>
      <c r="AG22" s="80">
        <f t="shared" si="10"/>
        <v>0</v>
      </c>
      <c r="AH22" s="81">
        <f t="shared" si="11"/>
        <v>0</v>
      </c>
      <c r="AI22" s="51"/>
    </row>
    <row r="23" spans="1:35" ht="24.95" customHeight="1" x14ac:dyDescent="0.2">
      <c r="A23" s="69">
        <v>16</v>
      </c>
      <c r="B23" s="62"/>
      <c r="C23" s="90">
        <v>15</v>
      </c>
      <c r="D23" s="91">
        <v>13</v>
      </c>
      <c r="E23" s="91">
        <v>11</v>
      </c>
      <c r="F23" s="91">
        <v>9</v>
      </c>
      <c r="G23" s="93">
        <v>7</v>
      </c>
      <c r="H23" s="95"/>
      <c r="I23" s="59" t="s">
        <v>31</v>
      </c>
      <c r="J23" s="58"/>
      <c r="K23" s="58"/>
      <c r="L23" s="59" t="s">
        <v>31</v>
      </c>
      <c r="M23" s="58"/>
      <c r="N23" s="58"/>
      <c r="O23" s="59" t="s">
        <v>31</v>
      </c>
      <c r="P23" s="58"/>
      <c r="Q23" s="58"/>
      <c r="R23" s="59" t="s">
        <v>31</v>
      </c>
      <c r="S23" s="58"/>
      <c r="T23" s="58"/>
      <c r="U23" s="59" t="s">
        <v>31</v>
      </c>
      <c r="V23" s="63"/>
      <c r="W23" s="75">
        <f t="shared" si="0"/>
        <v>0</v>
      </c>
      <c r="X23" s="75">
        <f t="shared" si="1"/>
        <v>0</v>
      </c>
      <c r="Y23" s="75">
        <f t="shared" si="2"/>
        <v>0</v>
      </c>
      <c r="Z23" s="75">
        <f t="shared" si="3"/>
        <v>0</v>
      </c>
      <c r="AA23" s="76">
        <f t="shared" si="4"/>
        <v>0</v>
      </c>
      <c r="AB23" s="77">
        <f t="shared" si="5"/>
        <v>0</v>
      </c>
      <c r="AC23" s="78">
        <f t="shared" si="6"/>
        <v>0</v>
      </c>
      <c r="AD23" s="78">
        <f t="shared" si="7"/>
        <v>0</v>
      </c>
      <c r="AE23" s="78">
        <f t="shared" si="8"/>
        <v>0</v>
      </c>
      <c r="AF23" s="79">
        <f t="shared" si="9"/>
        <v>0</v>
      </c>
      <c r="AG23" s="80">
        <f t="shared" si="10"/>
        <v>0</v>
      </c>
      <c r="AH23" s="81">
        <f t="shared" si="11"/>
        <v>0</v>
      </c>
      <c r="AI23" s="51"/>
    </row>
    <row r="24" spans="1:35" ht="24.95" customHeight="1" x14ac:dyDescent="0.2">
      <c r="A24" s="69">
        <v>17</v>
      </c>
      <c r="B24" s="62"/>
      <c r="C24" s="90">
        <v>18</v>
      </c>
      <c r="D24" s="91">
        <v>20</v>
      </c>
      <c r="E24" s="91">
        <v>22</v>
      </c>
      <c r="F24" s="91">
        <v>24</v>
      </c>
      <c r="G24" s="93">
        <v>26</v>
      </c>
      <c r="H24" s="95"/>
      <c r="I24" s="59" t="s">
        <v>31</v>
      </c>
      <c r="J24" s="58"/>
      <c r="K24" s="58"/>
      <c r="L24" s="59" t="s">
        <v>31</v>
      </c>
      <c r="M24" s="58"/>
      <c r="N24" s="58"/>
      <c r="O24" s="59" t="s">
        <v>31</v>
      </c>
      <c r="P24" s="58"/>
      <c r="Q24" s="58"/>
      <c r="R24" s="59" t="s">
        <v>31</v>
      </c>
      <c r="S24" s="58"/>
      <c r="T24" s="58"/>
      <c r="U24" s="59" t="s">
        <v>31</v>
      </c>
      <c r="V24" s="63"/>
      <c r="W24" s="75">
        <f t="shared" si="0"/>
        <v>0</v>
      </c>
      <c r="X24" s="75">
        <f t="shared" si="1"/>
        <v>0</v>
      </c>
      <c r="Y24" s="75">
        <f t="shared" si="2"/>
        <v>0</v>
      </c>
      <c r="Z24" s="75">
        <f t="shared" si="3"/>
        <v>0</v>
      </c>
      <c r="AA24" s="76">
        <f t="shared" si="4"/>
        <v>0</v>
      </c>
      <c r="AB24" s="77">
        <f t="shared" si="5"/>
        <v>0</v>
      </c>
      <c r="AC24" s="78">
        <f t="shared" si="6"/>
        <v>0</v>
      </c>
      <c r="AD24" s="78">
        <f t="shared" si="7"/>
        <v>0</v>
      </c>
      <c r="AE24" s="78">
        <f t="shared" si="8"/>
        <v>0</v>
      </c>
      <c r="AF24" s="79">
        <f t="shared" si="9"/>
        <v>0</v>
      </c>
      <c r="AG24" s="80">
        <f t="shared" si="10"/>
        <v>0</v>
      </c>
      <c r="AH24" s="81">
        <f t="shared" si="11"/>
        <v>0</v>
      </c>
      <c r="AI24" s="51"/>
    </row>
    <row r="25" spans="1:35" ht="24.95" customHeight="1" x14ac:dyDescent="0.2">
      <c r="A25" s="69">
        <v>18</v>
      </c>
      <c r="B25" s="62"/>
      <c r="C25" s="90">
        <v>17</v>
      </c>
      <c r="D25" s="91">
        <v>15</v>
      </c>
      <c r="E25" s="91">
        <v>13</v>
      </c>
      <c r="F25" s="91">
        <v>11</v>
      </c>
      <c r="G25" s="93">
        <v>9</v>
      </c>
      <c r="H25" s="95"/>
      <c r="I25" s="59" t="s">
        <v>31</v>
      </c>
      <c r="J25" s="58"/>
      <c r="K25" s="58"/>
      <c r="L25" s="59" t="s">
        <v>31</v>
      </c>
      <c r="M25" s="58"/>
      <c r="N25" s="58"/>
      <c r="O25" s="59" t="s">
        <v>31</v>
      </c>
      <c r="P25" s="58"/>
      <c r="Q25" s="58"/>
      <c r="R25" s="59" t="s">
        <v>31</v>
      </c>
      <c r="S25" s="58"/>
      <c r="T25" s="58"/>
      <c r="U25" s="59" t="s">
        <v>31</v>
      </c>
      <c r="V25" s="63"/>
      <c r="W25" s="75">
        <f t="shared" si="0"/>
        <v>0</v>
      </c>
      <c r="X25" s="75">
        <f t="shared" si="1"/>
        <v>0</v>
      </c>
      <c r="Y25" s="75">
        <f t="shared" si="2"/>
        <v>0</v>
      </c>
      <c r="Z25" s="75">
        <f t="shared" si="3"/>
        <v>0</v>
      </c>
      <c r="AA25" s="76">
        <f t="shared" si="4"/>
        <v>0</v>
      </c>
      <c r="AB25" s="77">
        <f t="shared" si="5"/>
        <v>0</v>
      </c>
      <c r="AC25" s="78">
        <f t="shared" si="6"/>
        <v>0</v>
      </c>
      <c r="AD25" s="78">
        <f t="shared" si="7"/>
        <v>0</v>
      </c>
      <c r="AE25" s="78">
        <f t="shared" si="8"/>
        <v>0</v>
      </c>
      <c r="AF25" s="79">
        <f t="shared" si="9"/>
        <v>0</v>
      </c>
      <c r="AG25" s="80">
        <f t="shared" si="10"/>
        <v>0</v>
      </c>
      <c r="AH25" s="81">
        <f t="shared" si="11"/>
        <v>0</v>
      </c>
      <c r="AI25" s="51"/>
    </row>
    <row r="26" spans="1:35" ht="24.95" customHeight="1" x14ac:dyDescent="0.2">
      <c r="A26" s="69">
        <v>19</v>
      </c>
      <c r="B26" s="62"/>
      <c r="C26" s="90">
        <v>20</v>
      </c>
      <c r="D26" s="91">
        <v>22</v>
      </c>
      <c r="E26" s="91">
        <v>24</v>
      </c>
      <c r="F26" s="91">
        <v>26</v>
      </c>
      <c r="G26" s="93">
        <v>28</v>
      </c>
      <c r="H26" s="95"/>
      <c r="I26" s="59" t="s">
        <v>31</v>
      </c>
      <c r="J26" s="58"/>
      <c r="K26" s="58"/>
      <c r="L26" s="59" t="s">
        <v>31</v>
      </c>
      <c r="M26" s="58"/>
      <c r="N26" s="58"/>
      <c r="O26" s="59" t="s">
        <v>31</v>
      </c>
      <c r="P26" s="58"/>
      <c r="Q26" s="58"/>
      <c r="R26" s="59" t="s">
        <v>31</v>
      </c>
      <c r="S26" s="58"/>
      <c r="T26" s="58"/>
      <c r="U26" s="59" t="s">
        <v>31</v>
      </c>
      <c r="V26" s="63"/>
      <c r="W26" s="75">
        <f t="shared" si="0"/>
        <v>0</v>
      </c>
      <c r="X26" s="75">
        <f t="shared" si="1"/>
        <v>0</v>
      </c>
      <c r="Y26" s="75">
        <f t="shared" si="2"/>
        <v>0</v>
      </c>
      <c r="Z26" s="75">
        <f t="shared" si="3"/>
        <v>0</v>
      </c>
      <c r="AA26" s="76">
        <f t="shared" si="4"/>
        <v>0</v>
      </c>
      <c r="AB26" s="77">
        <f t="shared" si="5"/>
        <v>0</v>
      </c>
      <c r="AC26" s="78">
        <f t="shared" si="6"/>
        <v>0</v>
      </c>
      <c r="AD26" s="78">
        <f t="shared" si="7"/>
        <v>0</v>
      </c>
      <c r="AE26" s="78">
        <f t="shared" si="8"/>
        <v>0</v>
      </c>
      <c r="AF26" s="79">
        <f t="shared" si="9"/>
        <v>0</v>
      </c>
      <c r="AG26" s="80">
        <f t="shared" si="10"/>
        <v>0</v>
      </c>
      <c r="AH26" s="81">
        <f t="shared" si="11"/>
        <v>0</v>
      </c>
      <c r="AI26" s="51"/>
    </row>
    <row r="27" spans="1:35" ht="24.95" customHeight="1" x14ac:dyDescent="0.2">
      <c r="A27" s="69">
        <v>20</v>
      </c>
      <c r="B27" s="62"/>
      <c r="C27" s="90">
        <v>19</v>
      </c>
      <c r="D27" s="91">
        <v>17</v>
      </c>
      <c r="E27" s="91">
        <v>15</v>
      </c>
      <c r="F27" s="91">
        <v>13</v>
      </c>
      <c r="G27" s="93">
        <v>11</v>
      </c>
      <c r="H27" s="95"/>
      <c r="I27" s="59" t="s">
        <v>31</v>
      </c>
      <c r="J27" s="58"/>
      <c r="K27" s="58"/>
      <c r="L27" s="59" t="s">
        <v>31</v>
      </c>
      <c r="M27" s="58"/>
      <c r="N27" s="58"/>
      <c r="O27" s="59" t="s">
        <v>31</v>
      </c>
      <c r="P27" s="58"/>
      <c r="Q27" s="58"/>
      <c r="R27" s="59" t="s">
        <v>31</v>
      </c>
      <c r="S27" s="58"/>
      <c r="T27" s="58"/>
      <c r="U27" s="59" t="s">
        <v>31</v>
      </c>
      <c r="V27" s="63"/>
      <c r="W27" s="75">
        <f t="shared" si="0"/>
        <v>0</v>
      </c>
      <c r="X27" s="75">
        <f t="shared" si="1"/>
        <v>0</v>
      </c>
      <c r="Y27" s="75">
        <f t="shared" si="2"/>
        <v>0</v>
      </c>
      <c r="Z27" s="75">
        <f t="shared" si="3"/>
        <v>0</v>
      </c>
      <c r="AA27" s="76">
        <f t="shared" si="4"/>
        <v>0</v>
      </c>
      <c r="AB27" s="77">
        <f t="shared" si="5"/>
        <v>0</v>
      </c>
      <c r="AC27" s="78">
        <f t="shared" si="6"/>
        <v>0</v>
      </c>
      <c r="AD27" s="78">
        <f t="shared" si="7"/>
        <v>0</v>
      </c>
      <c r="AE27" s="78">
        <f t="shared" si="8"/>
        <v>0</v>
      </c>
      <c r="AF27" s="79">
        <f t="shared" si="9"/>
        <v>0</v>
      </c>
      <c r="AG27" s="80">
        <f t="shared" si="10"/>
        <v>0</v>
      </c>
      <c r="AH27" s="81">
        <f t="shared" si="11"/>
        <v>0</v>
      </c>
      <c r="AI27" s="51"/>
    </row>
    <row r="28" spans="1:35" ht="24.95" customHeight="1" x14ac:dyDescent="0.2">
      <c r="A28" s="69">
        <v>21</v>
      </c>
      <c r="B28" s="62"/>
      <c r="C28" s="90">
        <v>22</v>
      </c>
      <c r="D28" s="91">
        <v>24</v>
      </c>
      <c r="E28" s="91">
        <v>26</v>
      </c>
      <c r="F28" s="91">
        <v>28</v>
      </c>
      <c r="G28" s="93">
        <v>30</v>
      </c>
      <c r="H28" s="95"/>
      <c r="I28" s="59" t="s">
        <v>31</v>
      </c>
      <c r="J28" s="58"/>
      <c r="K28" s="58"/>
      <c r="L28" s="59" t="s">
        <v>31</v>
      </c>
      <c r="M28" s="58"/>
      <c r="N28" s="58"/>
      <c r="O28" s="59" t="s">
        <v>31</v>
      </c>
      <c r="P28" s="58"/>
      <c r="Q28" s="58"/>
      <c r="R28" s="59" t="s">
        <v>31</v>
      </c>
      <c r="S28" s="58"/>
      <c r="T28" s="58"/>
      <c r="U28" s="59" t="s">
        <v>31</v>
      </c>
      <c r="V28" s="63"/>
      <c r="W28" s="75">
        <f t="shared" si="0"/>
        <v>0</v>
      </c>
      <c r="X28" s="75">
        <f t="shared" si="1"/>
        <v>0</v>
      </c>
      <c r="Y28" s="75">
        <f t="shared" si="2"/>
        <v>0</v>
      </c>
      <c r="Z28" s="75">
        <f t="shared" si="3"/>
        <v>0</v>
      </c>
      <c r="AA28" s="76">
        <f t="shared" si="4"/>
        <v>0</v>
      </c>
      <c r="AB28" s="77">
        <f t="shared" si="5"/>
        <v>0</v>
      </c>
      <c r="AC28" s="78">
        <f t="shared" si="6"/>
        <v>0</v>
      </c>
      <c r="AD28" s="78">
        <f t="shared" si="7"/>
        <v>0</v>
      </c>
      <c r="AE28" s="78">
        <f t="shared" si="8"/>
        <v>0</v>
      </c>
      <c r="AF28" s="79">
        <f t="shared" si="9"/>
        <v>0</v>
      </c>
      <c r="AG28" s="80">
        <f t="shared" si="10"/>
        <v>0</v>
      </c>
      <c r="AH28" s="81">
        <f t="shared" si="11"/>
        <v>0</v>
      </c>
      <c r="AI28" s="51"/>
    </row>
    <row r="29" spans="1:35" ht="24.95" customHeight="1" x14ac:dyDescent="0.2">
      <c r="A29" s="69">
        <v>22</v>
      </c>
      <c r="B29" s="62"/>
      <c r="C29" s="90">
        <v>21</v>
      </c>
      <c r="D29" s="91">
        <v>19</v>
      </c>
      <c r="E29" s="91">
        <v>17</v>
      </c>
      <c r="F29" s="91">
        <v>15</v>
      </c>
      <c r="G29" s="93">
        <v>13</v>
      </c>
      <c r="H29" s="95"/>
      <c r="I29" s="59" t="s">
        <v>31</v>
      </c>
      <c r="J29" s="58"/>
      <c r="K29" s="58"/>
      <c r="L29" s="59" t="s">
        <v>31</v>
      </c>
      <c r="M29" s="58"/>
      <c r="N29" s="58"/>
      <c r="O29" s="59" t="s">
        <v>31</v>
      </c>
      <c r="P29" s="58"/>
      <c r="Q29" s="58"/>
      <c r="R29" s="59" t="s">
        <v>31</v>
      </c>
      <c r="S29" s="58"/>
      <c r="T29" s="58"/>
      <c r="U29" s="59" t="s">
        <v>31</v>
      </c>
      <c r="V29" s="63"/>
      <c r="W29" s="75">
        <f t="shared" si="0"/>
        <v>0</v>
      </c>
      <c r="X29" s="75">
        <f t="shared" si="1"/>
        <v>0</v>
      </c>
      <c r="Y29" s="75">
        <f t="shared" si="2"/>
        <v>0</v>
      </c>
      <c r="Z29" s="75">
        <f t="shared" si="3"/>
        <v>0</v>
      </c>
      <c r="AA29" s="76">
        <f t="shared" si="4"/>
        <v>0</v>
      </c>
      <c r="AB29" s="77">
        <f t="shared" si="5"/>
        <v>0</v>
      </c>
      <c r="AC29" s="78">
        <f t="shared" si="6"/>
        <v>0</v>
      </c>
      <c r="AD29" s="78">
        <f t="shared" si="7"/>
        <v>0</v>
      </c>
      <c r="AE29" s="78">
        <f t="shared" si="8"/>
        <v>0</v>
      </c>
      <c r="AF29" s="79">
        <f t="shared" si="9"/>
        <v>0</v>
      </c>
      <c r="AG29" s="80">
        <f t="shared" si="10"/>
        <v>0</v>
      </c>
      <c r="AH29" s="81">
        <f t="shared" si="11"/>
        <v>0</v>
      </c>
      <c r="AI29" s="51"/>
    </row>
    <row r="30" spans="1:35" ht="24.95" customHeight="1" x14ac:dyDescent="0.2">
      <c r="A30" s="69">
        <v>23</v>
      </c>
      <c r="B30" s="62"/>
      <c r="C30" s="90">
        <v>24</v>
      </c>
      <c r="D30" s="91">
        <v>26</v>
      </c>
      <c r="E30" s="91">
        <v>28</v>
      </c>
      <c r="F30" s="91">
        <v>30</v>
      </c>
      <c r="G30" s="93">
        <v>32</v>
      </c>
      <c r="H30" s="95"/>
      <c r="I30" s="59" t="s">
        <v>31</v>
      </c>
      <c r="J30" s="58"/>
      <c r="K30" s="58"/>
      <c r="L30" s="59" t="s">
        <v>31</v>
      </c>
      <c r="M30" s="58"/>
      <c r="N30" s="58"/>
      <c r="O30" s="59" t="s">
        <v>31</v>
      </c>
      <c r="P30" s="58"/>
      <c r="Q30" s="58"/>
      <c r="R30" s="59" t="s">
        <v>31</v>
      </c>
      <c r="S30" s="58"/>
      <c r="T30" s="58"/>
      <c r="U30" s="59" t="s">
        <v>31</v>
      </c>
      <c r="V30" s="63"/>
      <c r="W30" s="75">
        <f t="shared" si="0"/>
        <v>0</v>
      </c>
      <c r="X30" s="75">
        <f t="shared" si="1"/>
        <v>0</v>
      </c>
      <c r="Y30" s="75">
        <f t="shared" si="2"/>
        <v>0</v>
      </c>
      <c r="Z30" s="75">
        <f t="shared" si="3"/>
        <v>0</v>
      </c>
      <c r="AA30" s="76">
        <f t="shared" si="4"/>
        <v>0</v>
      </c>
      <c r="AB30" s="77">
        <f t="shared" si="5"/>
        <v>0</v>
      </c>
      <c r="AC30" s="78">
        <f t="shared" si="6"/>
        <v>0</v>
      </c>
      <c r="AD30" s="78">
        <f t="shared" si="7"/>
        <v>0</v>
      </c>
      <c r="AE30" s="78">
        <f t="shared" si="8"/>
        <v>0</v>
      </c>
      <c r="AF30" s="79">
        <f t="shared" si="9"/>
        <v>0</v>
      </c>
      <c r="AG30" s="80">
        <f t="shared" si="10"/>
        <v>0</v>
      </c>
      <c r="AH30" s="81">
        <f t="shared" si="11"/>
        <v>0</v>
      </c>
      <c r="AI30" s="51"/>
    </row>
    <row r="31" spans="1:35" ht="24.95" customHeight="1" x14ac:dyDescent="0.2">
      <c r="A31" s="69">
        <v>24</v>
      </c>
      <c r="B31" s="62"/>
      <c r="C31" s="90">
        <v>23</v>
      </c>
      <c r="D31" s="91">
        <v>21</v>
      </c>
      <c r="E31" s="91">
        <v>19</v>
      </c>
      <c r="F31" s="91">
        <v>17</v>
      </c>
      <c r="G31" s="93">
        <v>15</v>
      </c>
      <c r="H31" s="95"/>
      <c r="I31" s="59" t="s">
        <v>31</v>
      </c>
      <c r="J31" s="58"/>
      <c r="K31" s="58"/>
      <c r="L31" s="59" t="s">
        <v>31</v>
      </c>
      <c r="M31" s="58"/>
      <c r="N31" s="58"/>
      <c r="O31" s="59" t="s">
        <v>31</v>
      </c>
      <c r="P31" s="58"/>
      <c r="Q31" s="58"/>
      <c r="R31" s="59" t="s">
        <v>31</v>
      </c>
      <c r="S31" s="58"/>
      <c r="T31" s="58"/>
      <c r="U31" s="59" t="s">
        <v>31</v>
      </c>
      <c r="V31" s="63"/>
      <c r="W31" s="75">
        <f t="shared" si="0"/>
        <v>0</v>
      </c>
      <c r="X31" s="75">
        <f t="shared" si="1"/>
        <v>0</v>
      </c>
      <c r="Y31" s="75">
        <f t="shared" si="2"/>
        <v>0</v>
      </c>
      <c r="Z31" s="75">
        <f t="shared" si="3"/>
        <v>0</v>
      </c>
      <c r="AA31" s="76">
        <f t="shared" si="4"/>
        <v>0</v>
      </c>
      <c r="AB31" s="77">
        <f t="shared" si="5"/>
        <v>0</v>
      </c>
      <c r="AC31" s="78">
        <f t="shared" si="6"/>
        <v>0</v>
      </c>
      <c r="AD31" s="78">
        <f t="shared" si="7"/>
        <v>0</v>
      </c>
      <c r="AE31" s="78">
        <f t="shared" si="8"/>
        <v>0</v>
      </c>
      <c r="AF31" s="79">
        <f t="shared" si="9"/>
        <v>0</v>
      </c>
      <c r="AG31" s="80">
        <f t="shared" si="10"/>
        <v>0</v>
      </c>
      <c r="AH31" s="81">
        <f t="shared" si="11"/>
        <v>0</v>
      </c>
      <c r="AI31" s="51"/>
    </row>
    <row r="32" spans="1:35" ht="24.95" customHeight="1" x14ac:dyDescent="0.2">
      <c r="A32" s="69">
        <v>25</v>
      </c>
      <c r="B32" s="62"/>
      <c r="C32" s="90">
        <v>26</v>
      </c>
      <c r="D32" s="91">
        <v>28</v>
      </c>
      <c r="E32" s="91">
        <v>30</v>
      </c>
      <c r="F32" s="91">
        <v>32</v>
      </c>
      <c r="G32" s="93">
        <v>34</v>
      </c>
      <c r="H32" s="95"/>
      <c r="I32" s="59" t="s">
        <v>31</v>
      </c>
      <c r="J32" s="58"/>
      <c r="K32" s="58"/>
      <c r="L32" s="59" t="s">
        <v>31</v>
      </c>
      <c r="M32" s="58"/>
      <c r="N32" s="58"/>
      <c r="O32" s="59" t="s">
        <v>31</v>
      </c>
      <c r="P32" s="58"/>
      <c r="Q32" s="58"/>
      <c r="R32" s="59" t="s">
        <v>31</v>
      </c>
      <c r="S32" s="58"/>
      <c r="T32" s="58"/>
      <c r="U32" s="59" t="s">
        <v>31</v>
      </c>
      <c r="V32" s="63"/>
      <c r="W32" s="75">
        <f t="shared" si="0"/>
        <v>0</v>
      </c>
      <c r="X32" s="75">
        <f t="shared" si="1"/>
        <v>0</v>
      </c>
      <c r="Y32" s="75">
        <f t="shared" si="2"/>
        <v>0</v>
      </c>
      <c r="Z32" s="75">
        <f t="shared" si="3"/>
        <v>0</v>
      </c>
      <c r="AA32" s="76">
        <f t="shared" si="4"/>
        <v>0</v>
      </c>
      <c r="AB32" s="77">
        <f t="shared" si="5"/>
        <v>0</v>
      </c>
      <c r="AC32" s="78">
        <f t="shared" si="6"/>
        <v>0</v>
      </c>
      <c r="AD32" s="78">
        <f t="shared" si="7"/>
        <v>0</v>
      </c>
      <c r="AE32" s="78">
        <f t="shared" si="8"/>
        <v>0</v>
      </c>
      <c r="AF32" s="79">
        <f t="shared" si="9"/>
        <v>0</v>
      </c>
      <c r="AG32" s="80">
        <f t="shared" si="10"/>
        <v>0</v>
      </c>
      <c r="AH32" s="81">
        <f t="shared" si="11"/>
        <v>0</v>
      </c>
      <c r="AI32" s="51"/>
    </row>
    <row r="33" spans="1:35" ht="24.95" customHeight="1" x14ac:dyDescent="0.2">
      <c r="A33" s="69">
        <v>26</v>
      </c>
      <c r="B33" s="62"/>
      <c r="C33" s="90">
        <v>25</v>
      </c>
      <c r="D33" s="91">
        <v>23</v>
      </c>
      <c r="E33" s="91">
        <v>21</v>
      </c>
      <c r="F33" s="91">
        <v>19</v>
      </c>
      <c r="G33" s="93">
        <v>17</v>
      </c>
      <c r="H33" s="95"/>
      <c r="I33" s="59" t="s">
        <v>31</v>
      </c>
      <c r="J33" s="58"/>
      <c r="K33" s="58"/>
      <c r="L33" s="59" t="s">
        <v>31</v>
      </c>
      <c r="M33" s="58"/>
      <c r="N33" s="58"/>
      <c r="O33" s="59" t="s">
        <v>31</v>
      </c>
      <c r="P33" s="58"/>
      <c r="Q33" s="58"/>
      <c r="R33" s="59" t="s">
        <v>31</v>
      </c>
      <c r="S33" s="58"/>
      <c r="T33" s="58"/>
      <c r="U33" s="59" t="s">
        <v>31</v>
      </c>
      <c r="V33" s="63"/>
      <c r="W33" s="75">
        <f t="shared" si="0"/>
        <v>0</v>
      </c>
      <c r="X33" s="75">
        <f t="shared" si="1"/>
        <v>0</v>
      </c>
      <c r="Y33" s="75">
        <f t="shared" si="2"/>
        <v>0</v>
      </c>
      <c r="Z33" s="75">
        <f t="shared" si="3"/>
        <v>0</v>
      </c>
      <c r="AA33" s="76">
        <f t="shared" si="4"/>
        <v>0</v>
      </c>
      <c r="AB33" s="77">
        <f t="shared" si="5"/>
        <v>0</v>
      </c>
      <c r="AC33" s="78">
        <f t="shared" si="6"/>
        <v>0</v>
      </c>
      <c r="AD33" s="78">
        <f t="shared" si="7"/>
        <v>0</v>
      </c>
      <c r="AE33" s="78">
        <f t="shared" si="8"/>
        <v>0</v>
      </c>
      <c r="AF33" s="79">
        <f t="shared" si="9"/>
        <v>0</v>
      </c>
      <c r="AG33" s="80">
        <f t="shared" si="10"/>
        <v>0</v>
      </c>
      <c r="AH33" s="81">
        <f t="shared" si="11"/>
        <v>0</v>
      </c>
      <c r="AI33" s="51"/>
    </row>
    <row r="34" spans="1:35" ht="24.95" customHeight="1" x14ac:dyDescent="0.2">
      <c r="A34" s="69">
        <v>27</v>
      </c>
      <c r="B34" s="62"/>
      <c r="C34" s="90">
        <v>28</v>
      </c>
      <c r="D34" s="91">
        <v>30</v>
      </c>
      <c r="E34" s="91">
        <v>32</v>
      </c>
      <c r="F34" s="91">
        <v>34</v>
      </c>
      <c r="G34" s="93">
        <v>36</v>
      </c>
      <c r="H34" s="95"/>
      <c r="I34" s="59" t="s">
        <v>31</v>
      </c>
      <c r="J34" s="58"/>
      <c r="K34" s="58"/>
      <c r="L34" s="59" t="s">
        <v>31</v>
      </c>
      <c r="M34" s="58"/>
      <c r="N34" s="58"/>
      <c r="O34" s="59" t="s">
        <v>31</v>
      </c>
      <c r="P34" s="58"/>
      <c r="Q34" s="58"/>
      <c r="R34" s="59" t="s">
        <v>31</v>
      </c>
      <c r="S34" s="58"/>
      <c r="T34" s="58"/>
      <c r="U34" s="59" t="s">
        <v>31</v>
      </c>
      <c r="V34" s="63"/>
      <c r="W34" s="75">
        <f t="shared" si="0"/>
        <v>0</v>
      </c>
      <c r="X34" s="75">
        <f t="shared" si="1"/>
        <v>0</v>
      </c>
      <c r="Y34" s="75">
        <f t="shared" si="2"/>
        <v>0</v>
      </c>
      <c r="Z34" s="75">
        <f t="shared" si="3"/>
        <v>0</v>
      </c>
      <c r="AA34" s="76">
        <f t="shared" si="4"/>
        <v>0</v>
      </c>
      <c r="AB34" s="77">
        <f t="shared" si="5"/>
        <v>0</v>
      </c>
      <c r="AC34" s="78">
        <f t="shared" si="6"/>
        <v>0</v>
      </c>
      <c r="AD34" s="78">
        <f t="shared" si="7"/>
        <v>0</v>
      </c>
      <c r="AE34" s="78">
        <f t="shared" si="8"/>
        <v>0</v>
      </c>
      <c r="AF34" s="79">
        <f t="shared" si="9"/>
        <v>0</v>
      </c>
      <c r="AG34" s="80">
        <f t="shared" si="10"/>
        <v>0</v>
      </c>
      <c r="AH34" s="81">
        <f t="shared" si="11"/>
        <v>0</v>
      </c>
      <c r="AI34" s="51"/>
    </row>
    <row r="35" spans="1:35" ht="24.95" customHeight="1" x14ac:dyDescent="0.2">
      <c r="A35" s="69">
        <v>28</v>
      </c>
      <c r="B35" s="62"/>
      <c r="C35" s="90">
        <v>27</v>
      </c>
      <c r="D35" s="91">
        <v>25</v>
      </c>
      <c r="E35" s="91">
        <v>23</v>
      </c>
      <c r="F35" s="91">
        <v>21</v>
      </c>
      <c r="G35" s="93">
        <v>19</v>
      </c>
      <c r="H35" s="95"/>
      <c r="I35" s="59" t="s">
        <v>31</v>
      </c>
      <c r="J35" s="58"/>
      <c r="K35" s="58"/>
      <c r="L35" s="59" t="s">
        <v>31</v>
      </c>
      <c r="M35" s="58"/>
      <c r="N35" s="58"/>
      <c r="O35" s="59" t="s">
        <v>31</v>
      </c>
      <c r="P35" s="58"/>
      <c r="Q35" s="58"/>
      <c r="R35" s="59" t="s">
        <v>31</v>
      </c>
      <c r="S35" s="58"/>
      <c r="T35" s="58"/>
      <c r="U35" s="59" t="s">
        <v>31</v>
      </c>
      <c r="V35" s="63"/>
      <c r="W35" s="75">
        <f t="shared" si="0"/>
        <v>0</v>
      </c>
      <c r="X35" s="75">
        <f t="shared" si="1"/>
        <v>0</v>
      </c>
      <c r="Y35" s="75">
        <f t="shared" si="2"/>
        <v>0</v>
      </c>
      <c r="Z35" s="75">
        <f t="shared" si="3"/>
        <v>0</v>
      </c>
      <c r="AA35" s="76">
        <f t="shared" si="4"/>
        <v>0</v>
      </c>
      <c r="AB35" s="77">
        <f t="shared" si="5"/>
        <v>0</v>
      </c>
      <c r="AC35" s="78">
        <f t="shared" si="6"/>
        <v>0</v>
      </c>
      <c r="AD35" s="78">
        <f t="shared" si="7"/>
        <v>0</v>
      </c>
      <c r="AE35" s="78">
        <f t="shared" si="8"/>
        <v>0</v>
      </c>
      <c r="AF35" s="79">
        <f t="shared" si="9"/>
        <v>0</v>
      </c>
      <c r="AG35" s="80">
        <f t="shared" si="10"/>
        <v>0</v>
      </c>
      <c r="AH35" s="81">
        <f t="shared" si="11"/>
        <v>0</v>
      </c>
      <c r="AI35" s="51"/>
    </row>
    <row r="36" spans="1:35" ht="24.95" customHeight="1" x14ac:dyDescent="0.2">
      <c r="A36" s="69">
        <v>29</v>
      </c>
      <c r="B36" s="62"/>
      <c r="C36" s="90">
        <v>30</v>
      </c>
      <c r="D36" s="91">
        <v>32</v>
      </c>
      <c r="E36" s="91">
        <v>34</v>
      </c>
      <c r="F36" s="91">
        <v>36</v>
      </c>
      <c r="G36" s="93">
        <v>38</v>
      </c>
      <c r="H36" s="95"/>
      <c r="I36" s="59" t="s">
        <v>31</v>
      </c>
      <c r="J36" s="58"/>
      <c r="K36" s="58"/>
      <c r="L36" s="59" t="s">
        <v>31</v>
      </c>
      <c r="M36" s="58"/>
      <c r="N36" s="58"/>
      <c r="O36" s="59" t="s">
        <v>31</v>
      </c>
      <c r="P36" s="58"/>
      <c r="Q36" s="58"/>
      <c r="R36" s="59" t="s">
        <v>31</v>
      </c>
      <c r="S36" s="58"/>
      <c r="T36" s="58"/>
      <c r="U36" s="59" t="s">
        <v>31</v>
      </c>
      <c r="V36" s="63"/>
      <c r="W36" s="75">
        <f t="shared" si="0"/>
        <v>0</v>
      </c>
      <c r="X36" s="75">
        <f t="shared" si="1"/>
        <v>0</v>
      </c>
      <c r="Y36" s="75">
        <f t="shared" si="2"/>
        <v>0</v>
      </c>
      <c r="Z36" s="75">
        <f t="shared" si="3"/>
        <v>0</v>
      </c>
      <c r="AA36" s="76">
        <f t="shared" si="4"/>
        <v>0</v>
      </c>
      <c r="AB36" s="77">
        <f t="shared" si="5"/>
        <v>0</v>
      </c>
      <c r="AC36" s="78">
        <f t="shared" si="6"/>
        <v>0</v>
      </c>
      <c r="AD36" s="78">
        <f t="shared" si="7"/>
        <v>0</v>
      </c>
      <c r="AE36" s="78">
        <f t="shared" si="8"/>
        <v>0</v>
      </c>
      <c r="AF36" s="79">
        <f t="shared" si="9"/>
        <v>0</v>
      </c>
      <c r="AG36" s="80">
        <f t="shared" si="10"/>
        <v>0</v>
      </c>
      <c r="AH36" s="81">
        <f t="shared" si="11"/>
        <v>0</v>
      </c>
      <c r="AI36" s="51"/>
    </row>
    <row r="37" spans="1:35" ht="24.95" customHeight="1" x14ac:dyDescent="0.2">
      <c r="A37" s="69">
        <v>30</v>
      </c>
      <c r="B37" s="62"/>
      <c r="C37" s="90">
        <v>29</v>
      </c>
      <c r="D37" s="91">
        <v>27</v>
      </c>
      <c r="E37" s="91">
        <v>25</v>
      </c>
      <c r="F37" s="91">
        <v>23</v>
      </c>
      <c r="G37" s="93">
        <v>21</v>
      </c>
      <c r="H37" s="95"/>
      <c r="I37" s="59" t="s">
        <v>31</v>
      </c>
      <c r="J37" s="58"/>
      <c r="K37" s="58"/>
      <c r="L37" s="59" t="s">
        <v>31</v>
      </c>
      <c r="M37" s="58"/>
      <c r="N37" s="58"/>
      <c r="O37" s="59" t="s">
        <v>31</v>
      </c>
      <c r="P37" s="58"/>
      <c r="Q37" s="58"/>
      <c r="R37" s="59" t="s">
        <v>31</v>
      </c>
      <c r="S37" s="58"/>
      <c r="T37" s="58"/>
      <c r="U37" s="59" t="s">
        <v>31</v>
      </c>
      <c r="V37" s="63"/>
      <c r="W37" s="75">
        <f t="shared" si="0"/>
        <v>0</v>
      </c>
      <c r="X37" s="75">
        <f t="shared" si="1"/>
        <v>0</v>
      </c>
      <c r="Y37" s="75">
        <f t="shared" si="2"/>
        <v>0</v>
      </c>
      <c r="Z37" s="75">
        <f t="shared" si="3"/>
        <v>0</v>
      </c>
      <c r="AA37" s="76">
        <f t="shared" si="4"/>
        <v>0</v>
      </c>
      <c r="AB37" s="77">
        <f t="shared" si="5"/>
        <v>0</v>
      </c>
      <c r="AC37" s="78">
        <f t="shared" si="6"/>
        <v>0</v>
      </c>
      <c r="AD37" s="78">
        <f t="shared" si="7"/>
        <v>0</v>
      </c>
      <c r="AE37" s="78">
        <f t="shared" si="8"/>
        <v>0</v>
      </c>
      <c r="AF37" s="79">
        <f t="shared" si="9"/>
        <v>0</v>
      </c>
      <c r="AG37" s="80">
        <f t="shared" si="10"/>
        <v>0</v>
      </c>
      <c r="AH37" s="81">
        <f t="shared" si="11"/>
        <v>0</v>
      </c>
      <c r="AI37" s="51"/>
    </row>
    <row r="38" spans="1:35" ht="24.95" customHeight="1" x14ac:dyDescent="0.2">
      <c r="A38" s="69">
        <v>31</v>
      </c>
      <c r="B38" s="62"/>
      <c r="C38" s="90">
        <v>32</v>
      </c>
      <c r="D38" s="91">
        <v>34</v>
      </c>
      <c r="E38" s="91">
        <v>36</v>
      </c>
      <c r="F38" s="91">
        <v>38</v>
      </c>
      <c r="G38" s="93">
        <v>40</v>
      </c>
      <c r="H38" s="95"/>
      <c r="I38" s="59" t="s">
        <v>31</v>
      </c>
      <c r="J38" s="58"/>
      <c r="K38" s="58"/>
      <c r="L38" s="59" t="s">
        <v>31</v>
      </c>
      <c r="M38" s="58"/>
      <c r="N38" s="58"/>
      <c r="O38" s="59" t="s">
        <v>31</v>
      </c>
      <c r="P38" s="58"/>
      <c r="Q38" s="58"/>
      <c r="R38" s="59" t="s">
        <v>31</v>
      </c>
      <c r="S38" s="58"/>
      <c r="T38" s="58"/>
      <c r="U38" s="59" t="s">
        <v>31</v>
      </c>
      <c r="V38" s="63"/>
      <c r="W38" s="75">
        <f t="shared" si="0"/>
        <v>0</v>
      </c>
      <c r="X38" s="75">
        <f t="shared" si="1"/>
        <v>0</v>
      </c>
      <c r="Y38" s="75">
        <f t="shared" si="2"/>
        <v>0</v>
      </c>
      <c r="Z38" s="75">
        <f t="shared" si="3"/>
        <v>0</v>
      </c>
      <c r="AA38" s="76">
        <f t="shared" si="4"/>
        <v>0</v>
      </c>
      <c r="AB38" s="77">
        <f t="shared" si="5"/>
        <v>0</v>
      </c>
      <c r="AC38" s="78">
        <f t="shared" si="6"/>
        <v>0</v>
      </c>
      <c r="AD38" s="78">
        <f t="shared" si="7"/>
        <v>0</v>
      </c>
      <c r="AE38" s="78">
        <f t="shared" si="8"/>
        <v>0</v>
      </c>
      <c r="AF38" s="79">
        <f t="shared" si="9"/>
        <v>0</v>
      </c>
      <c r="AG38" s="80">
        <f t="shared" si="10"/>
        <v>0</v>
      </c>
      <c r="AH38" s="81">
        <f t="shared" si="11"/>
        <v>0</v>
      </c>
      <c r="AI38" s="51"/>
    </row>
    <row r="39" spans="1:35" ht="24.95" customHeight="1" x14ac:dyDescent="0.2">
      <c r="A39" s="69">
        <v>32</v>
      </c>
      <c r="B39" s="62"/>
      <c r="C39" s="90">
        <v>31</v>
      </c>
      <c r="D39" s="91">
        <v>29</v>
      </c>
      <c r="E39" s="91">
        <v>27</v>
      </c>
      <c r="F39" s="91">
        <v>25</v>
      </c>
      <c r="G39" s="93">
        <v>23</v>
      </c>
      <c r="H39" s="95"/>
      <c r="I39" s="59" t="s">
        <v>31</v>
      </c>
      <c r="J39" s="58"/>
      <c r="K39" s="58"/>
      <c r="L39" s="59" t="s">
        <v>31</v>
      </c>
      <c r="M39" s="58"/>
      <c r="N39" s="58"/>
      <c r="O39" s="59" t="s">
        <v>31</v>
      </c>
      <c r="P39" s="58"/>
      <c r="Q39" s="58"/>
      <c r="R39" s="59" t="s">
        <v>31</v>
      </c>
      <c r="S39" s="58"/>
      <c r="T39" s="58"/>
      <c r="U39" s="59" t="s">
        <v>31</v>
      </c>
      <c r="V39" s="63"/>
      <c r="W39" s="75">
        <f t="shared" si="0"/>
        <v>0</v>
      </c>
      <c r="X39" s="75">
        <f t="shared" si="1"/>
        <v>0</v>
      </c>
      <c r="Y39" s="75">
        <f t="shared" si="2"/>
        <v>0</v>
      </c>
      <c r="Z39" s="75">
        <f t="shared" si="3"/>
        <v>0</v>
      </c>
      <c r="AA39" s="76">
        <f t="shared" si="4"/>
        <v>0</v>
      </c>
      <c r="AB39" s="77">
        <f t="shared" si="5"/>
        <v>0</v>
      </c>
      <c r="AC39" s="78">
        <f t="shared" si="6"/>
        <v>0</v>
      </c>
      <c r="AD39" s="78">
        <f t="shared" si="7"/>
        <v>0</v>
      </c>
      <c r="AE39" s="78">
        <f t="shared" si="8"/>
        <v>0</v>
      </c>
      <c r="AF39" s="79">
        <f t="shared" si="9"/>
        <v>0</v>
      </c>
      <c r="AG39" s="80">
        <f t="shared" si="10"/>
        <v>0</v>
      </c>
      <c r="AH39" s="81">
        <f t="shared" si="11"/>
        <v>0</v>
      </c>
      <c r="AI39" s="51"/>
    </row>
    <row r="40" spans="1:35" ht="24.95" customHeight="1" x14ac:dyDescent="0.2">
      <c r="A40" s="69">
        <v>33</v>
      </c>
      <c r="B40" s="62"/>
      <c r="C40" s="90">
        <v>34</v>
      </c>
      <c r="D40" s="91">
        <v>36</v>
      </c>
      <c r="E40" s="91">
        <v>38</v>
      </c>
      <c r="F40" s="91">
        <v>40</v>
      </c>
      <c r="G40" s="93">
        <v>42</v>
      </c>
      <c r="H40" s="95"/>
      <c r="I40" s="59" t="s">
        <v>31</v>
      </c>
      <c r="J40" s="58"/>
      <c r="K40" s="58"/>
      <c r="L40" s="59" t="s">
        <v>31</v>
      </c>
      <c r="M40" s="58"/>
      <c r="N40" s="58"/>
      <c r="O40" s="59" t="s">
        <v>31</v>
      </c>
      <c r="P40" s="58"/>
      <c r="Q40" s="58"/>
      <c r="R40" s="59" t="s">
        <v>31</v>
      </c>
      <c r="S40" s="58"/>
      <c r="T40" s="58"/>
      <c r="U40" s="59" t="s">
        <v>31</v>
      </c>
      <c r="V40" s="63"/>
      <c r="W40" s="75">
        <f t="shared" si="0"/>
        <v>0</v>
      </c>
      <c r="X40" s="75">
        <f t="shared" si="1"/>
        <v>0</v>
      </c>
      <c r="Y40" s="75">
        <f t="shared" si="2"/>
        <v>0</v>
      </c>
      <c r="Z40" s="75">
        <f t="shared" si="3"/>
        <v>0</v>
      </c>
      <c r="AA40" s="76">
        <f t="shared" si="4"/>
        <v>0</v>
      </c>
      <c r="AB40" s="77">
        <f t="shared" si="5"/>
        <v>0</v>
      </c>
      <c r="AC40" s="78">
        <f t="shared" si="6"/>
        <v>0</v>
      </c>
      <c r="AD40" s="78">
        <f t="shared" si="7"/>
        <v>0</v>
      </c>
      <c r="AE40" s="78">
        <f t="shared" si="8"/>
        <v>0</v>
      </c>
      <c r="AF40" s="79">
        <f t="shared" si="9"/>
        <v>0</v>
      </c>
      <c r="AG40" s="80">
        <f t="shared" si="10"/>
        <v>0</v>
      </c>
      <c r="AH40" s="81">
        <f t="shared" si="11"/>
        <v>0</v>
      </c>
      <c r="AI40" s="51"/>
    </row>
    <row r="41" spans="1:35" ht="24.95" customHeight="1" x14ac:dyDescent="0.2">
      <c r="A41" s="69">
        <v>34</v>
      </c>
      <c r="B41" s="62"/>
      <c r="C41" s="90">
        <v>33</v>
      </c>
      <c r="D41" s="91">
        <v>31</v>
      </c>
      <c r="E41" s="91">
        <v>29</v>
      </c>
      <c r="F41" s="91">
        <v>27</v>
      </c>
      <c r="G41" s="93">
        <v>25</v>
      </c>
      <c r="H41" s="95"/>
      <c r="I41" s="59" t="s">
        <v>31</v>
      </c>
      <c r="J41" s="58"/>
      <c r="K41" s="58"/>
      <c r="L41" s="59" t="s">
        <v>31</v>
      </c>
      <c r="M41" s="58"/>
      <c r="N41" s="58"/>
      <c r="O41" s="59" t="s">
        <v>31</v>
      </c>
      <c r="P41" s="58"/>
      <c r="Q41" s="58"/>
      <c r="R41" s="59" t="s">
        <v>31</v>
      </c>
      <c r="S41" s="58"/>
      <c r="T41" s="58"/>
      <c r="U41" s="59" t="s">
        <v>31</v>
      </c>
      <c r="V41" s="63"/>
      <c r="W41" s="75">
        <f t="shared" si="0"/>
        <v>0</v>
      </c>
      <c r="X41" s="75">
        <f t="shared" si="1"/>
        <v>0</v>
      </c>
      <c r="Y41" s="75">
        <f t="shared" si="2"/>
        <v>0</v>
      </c>
      <c r="Z41" s="75">
        <f t="shared" si="3"/>
        <v>0</v>
      </c>
      <c r="AA41" s="76">
        <f t="shared" si="4"/>
        <v>0</v>
      </c>
      <c r="AB41" s="77">
        <f t="shared" si="5"/>
        <v>0</v>
      </c>
      <c r="AC41" s="78">
        <f t="shared" si="6"/>
        <v>0</v>
      </c>
      <c r="AD41" s="78">
        <f t="shared" si="7"/>
        <v>0</v>
      </c>
      <c r="AE41" s="78">
        <f t="shared" si="8"/>
        <v>0</v>
      </c>
      <c r="AF41" s="79">
        <f t="shared" si="9"/>
        <v>0</v>
      </c>
      <c r="AG41" s="80">
        <f t="shared" si="10"/>
        <v>0</v>
      </c>
      <c r="AH41" s="81">
        <f t="shared" si="11"/>
        <v>0</v>
      </c>
      <c r="AI41" s="51"/>
    </row>
    <row r="42" spans="1:35" ht="24.95" customHeight="1" x14ac:dyDescent="0.2">
      <c r="A42" s="69">
        <v>35</v>
      </c>
      <c r="B42" s="62"/>
      <c r="C42" s="90">
        <v>36</v>
      </c>
      <c r="D42" s="91">
        <v>38</v>
      </c>
      <c r="E42" s="91">
        <v>40</v>
      </c>
      <c r="F42" s="91">
        <v>42</v>
      </c>
      <c r="G42" s="93">
        <v>44</v>
      </c>
      <c r="H42" s="95"/>
      <c r="I42" s="59" t="s">
        <v>31</v>
      </c>
      <c r="J42" s="58"/>
      <c r="K42" s="58"/>
      <c r="L42" s="59" t="s">
        <v>31</v>
      </c>
      <c r="M42" s="58"/>
      <c r="N42" s="58"/>
      <c r="O42" s="59" t="s">
        <v>31</v>
      </c>
      <c r="P42" s="58"/>
      <c r="Q42" s="58"/>
      <c r="R42" s="59" t="s">
        <v>31</v>
      </c>
      <c r="S42" s="58"/>
      <c r="T42" s="58"/>
      <c r="U42" s="59" t="s">
        <v>31</v>
      </c>
      <c r="V42" s="63"/>
      <c r="W42" s="75">
        <f t="shared" si="0"/>
        <v>0</v>
      </c>
      <c r="X42" s="75">
        <f t="shared" si="1"/>
        <v>0</v>
      </c>
      <c r="Y42" s="75">
        <f t="shared" si="2"/>
        <v>0</v>
      </c>
      <c r="Z42" s="75">
        <f t="shared" si="3"/>
        <v>0</v>
      </c>
      <c r="AA42" s="76">
        <f t="shared" si="4"/>
        <v>0</v>
      </c>
      <c r="AB42" s="77">
        <f t="shared" si="5"/>
        <v>0</v>
      </c>
      <c r="AC42" s="78">
        <f t="shared" si="6"/>
        <v>0</v>
      </c>
      <c r="AD42" s="78">
        <f t="shared" si="7"/>
        <v>0</v>
      </c>
      <c r="AE42" s="78">
        <f t="shared" si="8"/>
        <v>0</v>
      </c>
      <c r="AF42" s="79">
        <f t="shared" si="9"/>
        <v>0</v>
      </c>
      <c r="AG42" s="80">
        <f t="shared" si="10"/>
        <v>0</v>
      </c>
      <c r="AH42" s="81">
        <f t="shared" si="11"/>
        <v>0</v>
      </c>
      <c r="AI42" s="51"/>
    </row>
    <row r="43" spans="1:35" ht="24.95" customHeight="1" x14ac:dyDescent="0.2">
      <c r="A43" s="69">
        <v>36</v>
      </c>
      <c r="B43" s="62"/>
      <c r="C43" s="90">
        <v>35</v>
      </c>
      <c r="D43" s="91">
        <v>33</v>
      </c>
      <c r="E43" s="91">
        <v>31</v>
      </c>
      <c r="F43" s="91">
        <v>29</v>
      </c>
      <c r="G43" s="93">
        <v>27</v>
      </c>
      <c r="H43" s="95"/>
      <c r="I43" s="59" t="s">
        <v>31</v>
      </c>
      <c r="J43" s="58"/>
      <c r="K43" s="58"/>
      <c r="L43" s="59" t="s">
        <v>31</v>
      </c>
      <c r="M43" s="58"/>
      <c r="N43" s="58"/>
      <c r="O43" s="59" t="s">
        <v>31</v>
      </c>
      <c r="P43" s="58"/>
      <c r="Q43" s="58"/>
      <c r="R43" s="59" t="s">
        <v>31</v>
      </c>
      <c r="S43" s="58"/>
      <c r="T43" s="58"/>
      <c r="U43" s="59" t="s">
        <v>31</v>
      </c>
      <c r="V43" s="63"/>
      <c r="W43" s="75">
        <f t="shared" si="0"/>
        <v>0</v>
      </c>
      <c r="X43" s="75">
        <f t="shared" si="1"/>
        <v>0</v>
      </c>
      <c r="Y43" s="75">
        <f t="shared" si="2"/>
        <v>0</v>
      </c>
      <c r="Z43" s="75">
        <f t="shared" si="3"/>
        <v>0</v>
      </c>
      <c r="AA43" s="76">
        <f t="shared" si="4"/>
        <v>0</v>
      </c>
      <c r="AB43" s="77">
        <f t="shared" si="5"/>
        <v>0</v>
      </c>
      <c r="AC43" s="78">
        <f t="shared" si="6"/>
        <v>0</v>
      </c>
      <c r="AD43" s="78">
        <f t="shared" si="7"/>
        <v>0</v>
      </c>
      <c r="AE43" s="78">
        <f t="shared" si="8"/>
        <v>0</v>
      </c>
      <c r="AF43" s="79">
        <f t="shared" si="9"/>
        <v>0</v>
      </c>
      <c r="AG43" s="80">
        <f t="shared" si="10"/>
        <v>0</v>
      </c>
      <c r="AH43" s="81">
        <f t="shared" si="11"/>
        <v>0</v>
      </c>
      <c r="AI43" s="51"/>
    </row>
    <row r="44" spans="1:35" ht="24.95" customHeight="1" x14ac:dyDescent="0.2">
      <c r="A44" s="69">
        <v>37</v>
      </c>
      <c r="B44" s="62"/>
      <c r="C44" s="90">
        <v>38</v>
      </c>
      <c r="D44" s="91">
        <v>40</v>
      </c>
      <c r="E44" s="91">
        <v>42</v>
      </c>
      <c r="F44" s="91">
        <v>44</v>
      </c>
      <c r="G44" s="93">
        <v>46</v>
      </c>
      <c r="H44" s="95"/>
      <c r="I44" s="59" t="s">
        <v>31</v>
      </c>
      <c r="J44" s="58"/>
      <c r="K44" s="58"/>
      <c r="L44" s="59" t="s">
        <v>31</v>
      </c>
      <c r="M44" s="58"/>
      <c r="N44" s="58"/>
      <c r="O44" s="59" t="s">
        <v>31</v>
      </c>
      <c r="P44" s="58"/>
      <c r="Q44" s="58"/>
      <c r="R44" s="59" t="s">
        <v>31</v>
      </c>
      <c r="S44" s="58"/>
      <c r="T44" s="58"/>
      <c r="U44" s="59" t="s">
        <v>31</v>
      </c>
      <c r="V44" s="63"/>
      <c r="W44" s="75">
        <f t="shared" si="0"/>
        <v>0</v>
      </c>
      <c r="X44" s="75">
        <f t="shared" si="1"/>
        <v>0</v>
      </c>
      <c r="Y44" s="75">
        <f t="shared" si="2"/>
        <v>0</v>
      </c>
      <c r="Z44" s="75">
        <f t="shared" si="3"/>
        <v>0</v>
      </c>
      <c r="AA44" s="76">
        <f t="shared" si="4"/>
        <v>0</v>
      </c>
      <c r="AB44" s="77">
        <f t="shared" si="5"/>
        <v>0</v>
      </c>
      <c r="AC44" s="78">
        <f t="shared" si="6"/>
        <v>0</v>
      </c>
      <c r="AD44" s="78">
        <f t="shared" si="7"/>
        <v>0</v>
      </c>
      <c r="AE44" s="78">
        <f t="shared" si="8"/>
        <v>0</v>
      </c>
      <c r="AF44" s="79">
        <f t="shared" si="9"/>
        <v>0</v>
      </c>
      <c r="AG44" s="80">
        <f t="shared" si="10"/>
        <v>0</v>
      </c>
      <c r="AH44" s="81">
        <f t="shared" si="11"/>
        <v>0</v>
      </c>
      <c r="AI44" s="51"/>
    </row>
    <row r="45" spans="1:35" ht="24.95" customHeight="1" x14ac:dyDescent="0.2">
      <c r="A45" s="71">
        <v>38</v>
      </c>
      <c r="B45" s="72"/>
      <c r="C45" s="90">
        <v>37</v>
      </c>
      <c r="D45" s="91">
        <v>35</v>
      </c>
      <c r="E45" s="91">
        <v>33</v>
      </c>
      <c r="F45" s="91">
        <v>31</v>
      </c>
      <c r="G45" s="93">
        <v>29</v>
      </c>
      <c r="H45" s="96"/>
      <c r="I45" s="59" t="s">
        <v>31</v>
      </c>
      <c r="J45" s="73"/>
      <c r="K45" s="73"/>
      <c r="L45" s="59" t="s">
        <v>31</v>
      </c>
      <c r="M45" s="73"/>
      <c r="N45" s="73"/>
      <c r="O45" s="59" t="s">
        <v>31</v>
      </c>
      <c r="P45" s="73"/>
      <c r="Q45" s="73"/>
      <c r="R45" s="59" t="s">
        <v>31</v>
      </c>
      <c r="S45" s="73"/>
      <c r="T45" s="73"/>
      <c r="U45" s="59" t="s">
        <v>31</v>
      </c>
      <c r="V45" s="74"/>
      <c r="W45" s="75">
        <f t="shared" si="0"/>
        <v>0</v>
      </c>
      <c r="X45" s="75">
        <f t="shared" si="1"/>
        <v>0</v>
      </c>
      <c r="Y45" s="75">
        <f t="shared" si="2"/>
        <v>0</v>
      </c>
      <c r="Z45" s="75">
        <f t="shared" si="3"/>
        <v>0</v>
      </c>
      <c r="AA45" s="76">
        <f t="shared" si="4"/>
        <v>0</v>
      </c>
      <c r="AB45" s="77">
        <f t="shared" si="5"/>
        <v>0</v>
      </c>
      <c r="AC45" s="78">
        <f t="shared" si="6"/>
        <v>0</v>
      </c>
      <c r="AD45" s="78">
        <f t="shared" si="7"/>
        <v>0</v>
      </c>
      <c r="AE45" s="78">
        <f t="shared" si="8"/>
        <v>0</v>
      </c>
      <c r="AF45" s="79">
        <f t="shared" si="9"/>
        <v>0</v>
      </c>
      <c r="AG45" s="80">
        <f t="shared" si="10"/>
        <v>0</v>
      </c>
      <c r="AH45" s="81">
        <f t="shared" si="11"/>
        <v>0</v>
      </c>
      <c r="AI45" s="51"/>
    </row>
    <row r="46" spans="1:35" ht="24.95" customHeight="1" x14ac:dyDescent="0.2">
      <c r="A46" s="71">
        <v>39</v>
      </c>
      <c r="B46" s="72"/>
      <c r="C46" s="90">
        <v>40</v>
      </c>
      <c r="D46" s="91">
        <v>42</v>
      </c>
      <c r="E46" s="91">
        <v>44</v>
      </c>
      <c r="F46" s="91">
        <v>46</v>
      </c>
      <c r="G46" s="93">
        <v>48</v>
      </c>
      <c r="H46" s="96"/>
      <c r="I46" s="59" t="s">
        <v>31</v>
      </c>
      <c r="J46" s="73"/>
      <c r="K46" s="73"/>
      <c r="L46" s="59" t="s">
        <v>31</v>
      </c>
      <c r="M46" s="73"/>
      <c r="N46" s="73"/>
      <c r="O46" s="59" t="s">
        <v>31</v>
      </c>
      <c r="P46" s="73"/>
      <c r="Q46" s="73"/>
      <c r="R46" s="59" t="s">
        <v>31</v>
      </c>
      <c r="S46" s="73"/>
      <c r="T46" s="73"/>
      <c r="U46" s="59" t="s">
        <v>31</v>
      </c>
      <c r="V46" s="74"/>
      <c r="W46" s="75">
        <f t="shared" si="0"/>
        <v>0</v>
      </c>
      <c r="X46" s="75">
        <f t="shared" si="1"/>
        <v>0</v>
      </c>
      <c r="Y46" s="75">
        <f t="shared" si="2"/>
        <v>0</v>
      </c>
      <c r="Z46" s="75">
        <f t="shared" si="3"/>
        <v>0</v>
      </c>
      <c r="AA46" s="76">
        <f t="shared" si="4"/>
        <v>0</v>
      </c>
      <c r="AB46" s="77">
        <f t="shared" si="5"/>
        <v>0</v>
      </c>
      <c r="AC46" s="78">
        <f t="shared" si="6"/>
        <v>0</v>
      </c>
      <c r="AD46" s="78">
        <f t="shared" si="7"/>
        <v>0</v>
      </c>
      <c r="AE46" s="78">
        <f t="shared" si="8"/>
        <v>0</v>
      </c>
      <c r="AF46" s="79">
        <f t="shared" si="9"/>
        <v>0</v>
      </c>
      <c r="AG46" s="80">
        <f t="shared" si="10"/>
        <v>0</v>
      </c>
      <c r="AH46" s="81">
        <f t="shared" si="11"/>
        <v>0</v>
      </c>
      <c r="AI46" s="51"/>
    </row>
    <row r="47" spans="1:35" ht="24.95" customHeight="1" x14ac:dyDescent="0.2">
      <c r="A47" s="71">
        <v>40</v>
      </c>
      <c r="B47" s="72"/>
      <c r="C47" s="90">
        <v>39</v>
      </c>
      <c r="D47" s="91">
        <v>37</v>
      </c>
      <c r="E47" s="91">
        <v>35</v>
      </c>
      <c r="F47" s="91">
        <v>33</v>
      </c>
      <c r="G47" s="93">
        <v>31</v>
      </c>
      <c r="H47" s="96"/>
      <c r="I47" s="59" t="s">
        <v>31</v>
      </c>
      <c r="J47" s="73"/>
      <c r="K47" s="73"/>
      <c r="L47" s="59" t="s">
        <v>31</v>
      </c>
      <c r="M47" s="73"/>
      <c r="N47" s="73"/>
      <c r="O47" s="59" t="s">
        <v>31</v>
      </c>
      <c r="P47" s="73"/>
      <c r="Q47" s="73"/>
      <c r="R47" s="59" t="s">
        <v>31</v>
      </c>
      <c r="S47" s="73"/>
      <c r="T47" s="73"/>
      <c r="U47" s="59" t="s">
        <v>31</v>
      </c>
      <c r="V47" s="74"/>
      <c r="W47" s="75">
        <f t="shared" si="0"/>
        <v>0</v>
      </c>
      <c r="X47" s="75">
        <f t="shared" si="1"/>
        <v>0</v>
      </c>
      <c r="Y47" s="75">
        <f t="shared" si="2"/>
        <v>0</v>
      </c>
      <c r="Z47" s="75">
        <f t="shared" si="3"/>
        <v>0</v>
      </c>
      <c r="AA47" s="76">
        <f t="shared" si="4"/>
        <v>0</v>
      </c>
      <c r="AB47" s="77">
        <f t="shared" si="5"/>
        <v>0</v>
      </c>
      <c r="AC47" s="78">
        <f t="shared" si="6"/>
        <v>0</v>
      </c>
      <c r="AD47" s="78">
        <f t="shared" si="7"/>
        <v>0</v>
      </c>
      <c r="AE47" s="78">
        <f t="shared" si="8"/>
        <v>0</v>
      </c>
      <c r="AF47" s="79">
        <f t="shared" si="9"/>
        <v>0</v>
      </c>
      <c r="AG47" s="80">
        <f t="shared" si="10"/>
        <v>0</v>
      </c>
      <c r="AH47" s="81">
        <f t="shared" si="11"/>
        <v>0</v>
      </c>
      <c r="AI47" s="51"/>
    </row>
    <row r="48" spans="1:35" ht="24.95" customHeight="1" x14ac:dyDescent="0.2">
      <c r="A48" s="71">
        <v>41</v>
      </c>
      <c r="B48" s="72"/>
      <c r="C48" s="90">
        <v>42</v>
      </c>
      <c r="D48" s="91">
        <v>44</v>
      </c>
      <c r="E48" s="91">
        <v>46</v>
      </c>
      <c r="F48" s="91">
        <v>48</v>
      </c>
      <c r="G48" s="93">
        <v>50</v>
      </c>
      <c r="H48" s="96"/>
      <c r="I48" s="59" t="s">
        <v>31</v>
      </c>
      <c r="J48" s="73"/>
      <c r="K48" s="73"/>
      <c r="L48" s="59" t="s">
        <v>31</v>
      </c>
      <c r="M48" s="73"/>
      <c r="N48" s="73"/>
      <c r="O48" s="59" t="s">
        <v>31</v>
      </c>
      <c r="P48" s="73"/>
      <c r="Q48" s="73"/>
      <c r="R48" s="59" t="s">
        <v>31</v>
      </c>
      <c r="S48" s="73"/>
      <c r="T48" s="73"/>
      <c r="U48" s="59" t="s">
        <v>31</v>
      </c>
      <c r="V48" s="74"/>
      <c r="W48" s="75">
        <f t="shared" si="0"/>
        <v>0</v>
      </c>
      <c r="X48" s="75">
        <f t="shared" si="1"/>
        <v>0</v>
      </c>
      <c r="Y48" s="75">
        <f t="shared" si="2"/>
        <v>0</v>
      </c>
      <c r="Z48" s="75">
        <f t="shared" si="3"/>
        <v>0</v>
      </c>
      <c r="AA48" s="76">
        <f t="shared" si="4"/>
        <v>0</v>
      </c>
      <c r="AB48" s="77">
        <f t="shared" si="5"/>
        <v>0</v>
      </c>
      <c r="AC48" s="78">
        <f t="shared" si="6"/>
        <v>0</v>
      </c>
      <c r="AD48" s="78">
        <f t="shared" si="7"/>
        <v>0</v>
      </c>
      <c r="AE48" s="78">
        <f t="shared" si="8"/>
        <v>0</v>
      </c>
      <c r="AF48" s="79">
        <f t="shared" si="9"/>
        <v>0</v>
      </c>
      <c r="AG48" s="80">
        <f t="shared" si="10"/>
        <v>0</v>
      </c>
      <c r="AH48" s="81">
        <f t="shared" si="11"/>
        <v>0</v>
      </c>
      <c r="AI48" s="51"/>
    </row>
    <row r="49" spans="1:35" ht="24.95" customHeight="1" x14ac:dyDescent="0.2">
      <c r="A49" s="71">
        <v>42</v>
      </c>
      <c r="B49" s="72"/>
      <c r="C49" s="90">
        <v>41</v>
      </c>
      <c r="D49" s="91">
        <v>39</v>
      </c>
      <c r="E49" s="91">
        <v>37</v>
      </c>
      <c r="F49" s="91">
        <v>35</v>
      </c>
      <c r="G49" s="93">
        <v>33</v>
      </c>
      <c r="H49" s="96"/>
      <c r="I49" s="59" t="s">
        <v>31</v>
      </c>
      <c r="J49" s="73"/>
      <c r="K49" s="73"/>
      <c r="L49" s="59" t="s">
        <v>31</v>
      </c>
      <c r="M49" s="73"/>
      <c r="N49" s="73"/>
      <c r="O49" s="59" t="s">
        <v>31</v>
      </c>
      <c r="P49" s="73"/>
      <c r="Q49" s="73"/>
      <c r="R49" s="59" t="s">
        <v>31</v>
      </c>
      <c r="S49" s="73"/>
      <c r="T49" s="73"/>
      <c r="U49" s="59" t="s">
        <v>31</v>
      </c>
      <c r="V49" s="74"/>
      <c r="W49" s="75">
        <f t="shared" si="0"/>
        <v>0</v>
      </c>
      <c r="X49" s="75">
        <f t="shared" si="1"/>
        <v>0</v>
      </c>
      <c r="Y49" s="75">
        <f t="shared" si="2"/>
        <v>0</v>
      </c>
      <c r="Z49" s="75">
        <f t="shared" si="3"/>
        <v>0</v>
      </c>
      <c r="AA49" s="76">
        <f t="shared" si="4"/>
        <v>0</v>
      </c>
      <c r="AB49" s="77">
        <f t="shared" si="5"/>
        <v>0</v>
      </c>
      <c r="AC49" s="78">
        <f t="shared" si="6"/>
        <v>0</v>
      </c>
      <c r="AD49" s="78">
        <f t="shared" si="7"/>
        <v>0</v>
      </c>
      <c r="AE49" s="78">
        <f t="shared" si="8"/>
        <v>0</v>
      </c>
      <c r="AF49" s="79">
        <f t="shared" si="9"/>
        <v>0</v>
      </c>
      <c r="AG49" s="80">
        <f t="shared" si="10"/>
        <v>0</v>
      </c>
      <c r="AH49" s="81">
        <f t="shared" si="11"/>
        <v>0</v>
      </c>
      <c r="AI49" s="51"/>
    </row>
    <row r="50" spans="1:35" ht="24.95" customHeight="1" x14ac:dyDescent="0.2">
      <c r="A50" s="71">
        <v>43</v>
      </c>
      <c r="B50" s="72"/>
      <c r="C50" s="90">
        <v>44</v>
      </c>
      <c r="D50" s="91">
        <v>46</v>
      </c>
      <c r="E50" s="91">
        <v>48</v>
      </c>
      <c r="F50" s="91">
        <v>50</v>
      </c>
      <c r="G50" s="93">
        <v>2</v>
      </c>
      <c r="H50" s="96"/>
      <c r="I50" s="59" t="s">
        <v>31</v>
      </c>
      <c r="J50" s="73"/>
      <c r="K50" s="73"/>
      <c r="L50" s="59" t="s">
        <v>31</v>
      </c>
      <c r="M50" s="73"/>
      <c r="N50" s="73"/>
      <c r="O50" s="59" t="s">
        <v>31</v>
      </c>
      <c r="P50" s="73"/>
      <c r="Q50" s="73"/>
      <c r="R50" s="59" t="s">
        <v>31</v>
      </c>
      <c r="S50" s="73"/>
      <c r="T50" s="73"/>
      <c r="U50" s="59" t="s">
        <v>31</v>
      </c>
      <c r="V50" s="74"/>
      <c r="W50" s="75">
        <f t="shared" si="0"/>
        <v>0</v>
      </c>
      <c r="X50" s="75">
        <f t="shared" si="1"/>
        <v>0</v>
      </c>
      <c r="Y50" s="75">
        <f t="shared" si="2"/>
        <v>0</v>
      </c>
      <c r="Z50" s="75">
        <f t="shared" si="3"/>
        <v>0</v>
      </c>
      <c r="AA50" s="76">
        <f t="shared" si="4"/>
        <v>0</v>
      </c>
      <c r="AB50" s="77">
        <f t="shared" si="5"/>
        <v>0</v>
      </c>
      <c r="AC50" s="78">
        <f t="shared" si="6"/>
        <v>0</v>
      </c>
      <c r="AD50" s="78">
        <f t="shared" si="7"/>
        <v>0</v>
      </c>
      <c r="AE50" s="78">
        <f t="shared" si="8"/>
        <v>0</v>
      </c>
      <c r="AF50" s="79">
        <f t="shared" si="9"/>
        <v>0</v>
      </c>
      <c r="AG50" s="80">
        <f t="shared" si="10"/>
        <v>0</v>
      </c>
      <c r="AH50" s="81">
        <f t="shared" si="11"/>
        <v>0</v>
      </c>
      <c r="AI50" s="51"/>
    </row>
    <row r="51" spans="1:35" ht="24.95" customHeight="1" x14ac:dyDescent="0.2">
      <c r="A51" s="71">
        <v>44</v>
      </c>
      <c r="B51" s="72"/>
      <c r="C51" s="90">
        <v>43</v>
      </c>
      <c r="D51" s="91">
        <v>41</v>
      </c>
      <c r="E51" s="91">
        <v>39</v>
      </c>
      <c r="F51" s="91">
        <v>37</v>
      </c>
      <c r="G51" s="93">
        <v>35</v>
      </c>
      <c r="H51" s="96"/>
      <c r="I51" s="59" t="s">
        <v>31</v>
      </c>
      <c r="J51" s="73"/>
      <c r="K51" s="73"/>
      <c r="L51" s="59" t="s">
        <v>31</v>
      </c>
      <c r="M51" s="73"/>
      <c r="N51" s="73"/>
      <c r="O51" s="59" t="s">
        <v>31</v>
      </c>
      <c r="P51" s="73"/>
      <c r="Q51" s="73"/>
      <c r="R51" s="59" t="s">
        <v>31</v>
      </c>
      <c r="S51" s="73"/>
      <c r="T51" s="73"/>
      <c r="U51" s="59" t="s">
        <v>31</v>
      </c>
      <c r="V51" s="74"/>
      <c r="W51" s="75">
        <f t="shared" si="0"/>
        <v>0</v>
      </c>
      <c r="X51" s="75">
        <f t="shared" si="1"/>
        <v>0</v>
      </c>
      <c r="Y51" s="75">
        <f t="shared" si="2"/>
        <v>0</v>
      </c>
      <c r="Z51" s="75">
        <f t="shared" si="3"/>
        <v>0</v>
      </c>
      <c r="AA51" s="76">
        <f t="shared" si="4"/>
        <v>0</v>
      </c>
      <c r="AB51" s="77">
        <f t="shared" si="5"/>
        <v>0</v>
      </c>
      <c r="AC51" s="78">
        <f t="shared" si="6"/>
        <v>0</v>
      </c>
      <c r="AD51" s="78">
        <f t="shared" si="7"/>
        <v>0</v>
      </c>
      <c r="AE51" s="78">
        <f t="shared" si="8"/>
        <v>0</v>
      </c>
      <c r="AF51" s="79">
        <f t="shared" si="9"/>
        <v>0</v>
      </c>
      <c r="AG51" s="80">
        <f t="shared" si="10"/>
        <v>0</v>
      </c>
      <c r="AH51" s="81">
        <f t="shared" si="11"/>
        <v>0</v>
      </c>
      <c r="AI51" s="51"/>
    </row>
    <row r="52" spans="1:35" ht="24.95" customHeight="1" x14ac:dyDescent="0.2">
      <c r="A52" s="71">
        <v>45</v>
      </c>
      <c r="B52" s="72"/>
      <c r="C52" s="90">
        <v>46</v>
      </c>
      <c r="D52" s="91">
        <v>48</v>
      </c>
      <c r="E52" s="91">
        <v>50</v>
      </c>
      <c r="F52" s="91">
        <v>2</v>
      </c>
      <c r="G52" s="93">
        <v>4</v>
      </c>
      <c r="H52" s="96"/>
      <c r="I52" s="59" t="s">
        <v>31</v>
      </c>
      <c r="J52" s="73"/>
      <c r="K52" s="73"/>
      <c r="L52" s="59" t="s">
        <v>31</v>
      </c>
      <c r="M52" s="73"/>
      <c r="N52" s="73"/>
      <c r="O52" s="59" t="s">
        <v>31</v>
      </c>
      <c r="P52" s="73"/>
      <c r="Q52" s="73"/>
      <c r="R52" s="59" t="s">
        <v>31</v>
      </c>
      <c r="S52" s="73"/>
      <c r="T52" s="73"/>
      <c r="U52" s="59" t="s">
        <v>31</v>
      </c>
      <c r="V52" s="74"/>
      <c r="W52" s="75">
        <f t="shared" si="0"/>
        <v>0</v>
      </c>
      <c r="X52" s="75">
        <f t="shared" si="1"/>
        <v>0</v>
      </c>
      <c r="Y52" s="75">
        <f t="shared" si="2"/>
        <v>0</v>
      </c>
      <c r="Z52" s="75">
        <f t="shared" si="3"/>
        <v>0</v>
      </c>
      <c r="AA52" s="76">
        <f t="shared" si="4"/>
        <v>0</v>
      </c>
      <c r="AB52" s="77">
        <f t="shared" si="5"/>
        <v>0</v>
      </c>
      <c r="AC52" s="78">
        <f t="shared" si="6"/>
        <v>0</v>
      </c>
      <c r="AD52" s="78">
        <f t="shared" si="7"/>
        <v>0</v>
      </c>
      <c r="AE52" s="78">
        <f t="shared" si="8"/>
        <v>0</v>
      </c>
      <c r="AF52" s="79">
        <f t="shared" si="9"/>
        <v>0</v>
      </c>
      <c r="AG52" s="80">
        <f t="shared" si="10"/>
        <v>0</v>
      </c>
      <c r="AH52" s="81">
        <f t="shared" si="11"/>
        <v>0</v>
      </c>
      <c r="AI52" s="51"/>
    </row>
    <row r="53" spans="1:35" ht="24.95" customHeight="1" x14ac:dyDescent="0.2">
      <c r="A53" s="71">
        <v>46</v>
      </c>
      <c r="B53" s="72"/>
      <c r="C53" s="90">
        <v>45</v>
      </c>
      <c r="D53" s="91">
        <v>43</v>
      </c>
      <c r="E53" s="91">
        <v>41</v>
      </c>
      <c r="F53" s="91">
        <v>39</v>
      </c>
      <c r="G53" s="93">
        <v>37</v>
      </c>
      <c r="H53" s="96"/>
      <c r="I53" s="59" t="s">
        <v>31</v>
      </c>
      <c r="J53" s="73"/>
      <c r="K53" s="73"/>
      <c r="L53" s="59" t="s">
        <v>31</v>
      </c>
      <c r="M53" s="73"/>
      <c r="N53" s="73"/>
      <c r="O53" s="59" t="s">
        <v>31</v>
      </c>
      <c r="P53" s="73"/>
      <c r="Q53" s="73"/>
      <c r="R53" s="59" t="s">
        <v>31</v>
      </c>
      <c r="S53" s="73"/>
      <c r="T53" s="73"/>
      <c r="U53" s="59" t="s">
        <v>31</v>
      </c>
      <c r="V53" s="74"/>
      <c r="W53" s="75">
        <f t="shared" si="0"/>
        <v>0</v>
      </c>
      <c r="X53" s="75">
        <f t="shared" si="1"/>
        <v>0</v>
      </c>
      <c r="Y53" s="75">
        <f t="shared" si="2"/>
        <v>0</v>
      </c>
      <c r="Z53" s="75">
        <f t="shared" si="3"/>
        <v>0</v>
      </c>
      <c r="AA53" s="76">
        <f t="shared" si="4"/>
        <v>0</v>
      </c>
      <c r="AB53" s="77">
        <f t="shared" si="5"/>
        <v>0</v>
      </c>
      <c r="AC53" s="78">
        <f t="shared" si="6"/>
        <v>0</v>
      </c>
      <c r="AD53" s="78">
        <f t="shared" si="7"/>
        <v>0</v>
      </c>
      <c r="AE53" s="78">
        <f t="shared" si="8"/>
        <v>0</v>
      </c>
      <c r="AF53" s="79">
        <f t="shared" si="9"/>
        <v>0</v>
      </c>
      <c r="AG53" s="80">
        <f t="shared" si="10"/>
        <v>0</v>
      </c>
      <c r="AH53" s="81">
        <f t="shared" si="11"/>
        <v>0</v>
      </c>
      <c r="AI53" s="51"/>
    </row>
    <row r="54" spans="1:35" ht="24.95" customHeight="1" x14ac:dyDescent="0.2">
      <c r="A54" s="71">
        <v>47</v>
      </c>
      <c r="B54" s="72"/>
      <c r="C54" s="90">
        <v>48</v>
      </c>
      <c r="D54" s="91">
        <v>50</v>
      </c>
      <c r="E54" s="91">
        <v>2</v>
      </c>
      <c r="F54" s="91">
        <v>4</v>
      </c>
      <c r="G54" s="93">
        <v>6</v>
      </c>
      <c r="H54" s="96"/>
      <c r="I54" s="59" t="s">
        <v>31</v>
      </c>
      <c r="J54" s="73"/>
      <c r="K54" s="73"/>
      <c r="L54" s="59" t="s">
        <v>31</v>
      </c>
      <c r="M54" s="73"/>
      <c r="N54" s="73"/>
      <c r="O54" s="59" t="s">
        <v>31</v>
      </c>
      <c r="P54" s="73"/>
      <c r="Q54" s="73"/>
      <c r="R54" s="59" t="s">
        <v>31</v>
      </c>
      <c r="S54" s="73"/>
      <c r="T54" s="73"/>
      <c r="U54" s="59" t="s">
        <v>31</v>
      </c>
      <c r="V54" s="74"/>
      <c r="W54" s="75">
        <f t="shared" si="0"/>
        <v>0</v>
      </c>
      <c r="X54" s="75">
        <f t="shared" si="1"/>
        <v>0</v>
      </c>
      <c r="Y54" s="75">
        <f t="shared" si="2"/>
        <v>0</v>
      </c>
      <c r="Z54" s="75">
        <f t="shared" si="3"/>
        <v>0</v>
      </c>
      <c r="AA54" s="76">
        <f t="shared" si="4"/>
        <v>0</v>
      </c>
      <c r="AB54" s="77">
        <f t="shared" si="5"/>
        <v>0</v>
      </c>
      <c r="AC54" s="78">
        <f t="shared" si="6"/>
        <v>0</v>
      </c>
      <c r="AD54" s="78">
        <f t="shared" si="7"/>
        <v>0</v>
      </c>
      <c r="AE54" s="78">
        <f t="shared" si="8"/>
        <v>0</v>
      </c>
      <c r="AF54" s="79">
        <f t="shared" si="9"/>
        <v>0</v>
      </c>
      <c r="AG54" s="80">
        <f t="shared" si="10"/>
        <v>0</v>
      </c>
      <c r="AH54" s="81">
        <f t="shared" si="11"/>
        <v>0</v>
      </c>
      <c r="AI54" s="51"/>
    </row>
    <row r="55" spans="1:35" ht="24.95" customHeight="1" x14ac:dyDescent="0.2">
      <c r="A55" s="71">
        <v>48</v>
      </c>
      <c r="B55" s="72"/>
      <c r="C55" s="90">
        <v>47</v>
      </c>
      <c r="D55" s="91">
        <v>45</v>
      </c>
      <c r="E55" s="91">
        <v>43</v>
      </c>
      <c r="F55" s="91">
        <v>41</v>
      </c>
      <c r="G55" s="93">
        <v>39</v>
      </c>
      <c r="H55" s="96"/>
      <c r="I55" s="59" t="s">
        <v>31</v>
      </c>
      <c r="J55" s="73"/>
      <c r="K55" s="73"/>
      <c r="L55" s="59" t="s">
        <v>31</v>
      </c>
      <c r="M55" s="73"/>
      <c r="N55" s="73"/>
      <c r="O55" s="59" t="s">
        <v>31</v>
      </c>
      <c r="P55" s="73"/>
      <c r="Q55" s="73"/>
      <c r="R55" s="59" t="s">
        <v>31</v>
      </c>
      <c r="S55" s="73"/>
      <c r="T55" s="73"/>
      <c r="U55" s="59" t="s">
        <v>31</v>
      </c>
      <c r="V55" s="74"/>
      <c r="W55" s="75">
        <f t="shared" si="0"/>
        <v>0</v>
      </c>
      <c r="X55" s="75">
        <f t="shared" si="1"/>
        <v>0</v>
      </c>
      <c r="Y55" s="75">
        <f t="shared" si="2"/>
        <v>0</v>
      </c>
      <c r="Z55" s="75">
        <f t="shared" si="3"/>
        <v>0</v>
      </c>
      <c r="AA55" s="76">
        <f t="shared" si="4"/>
        <v>0</v>
      </c>
      <c r="AB55" s="77">
        <f t="shared" si="5"/>
        <v>0</v>
      </c>
      <c r="AC55" s="78">
        <f t="shared" si="6"/>
        <v>0</v>
      </c>
      <c r="AD55" s="78">
        <f t="shared" si="7"/>
        <v>0</v>
      </c>
      <c r="AE55" s="78">
        <f t="shared" si="8"/>
        <v>0</v>
      </c>
      <c r="AF55" s="79">
        <f t="shared" si="9"/>
        <v>0</v>
      </c>
      <c r="AG55" s="80">
        <f t="shared" si="10"/>
        <v>0</v>
      </c>
      <c r="AH55" s="81">
        <f t="shared" si="11"/>
        <v>0</v>
      </c>
      <c r="AI55" s="51"/>
    </row>
    <row r="56" spans="1:35" ht="24.95" customHeight="1" x14ac:dyDescent="0.2">
      <c r="A56" s="71">
        <v>49</v>
      </c>
      <c r="B56" s="72"/>
      <c r="C56" s="90">
        <v>50</v>
      </c>
      <c r="D56" s="91">
        <v>2</v>
      </c>
      <c r="E56" s="91">
        <v>4</v>
      </c>
      <c r="F56" s="91">
        <v>6</v>
      </c>
      <c r="G56" s="93">
        <v>8</v>
      </c>
      <c r="H56" s="96"/>
      <c r="I56" s="59" t="s">
        <v>31</v>
      </c>
      <c r="J56" s="73"/>
      <c r="K56" s="73"/>
      <c r="L56" s="59" t="s">
        <v>31</v>
      </c>
      <c r="M56" s="73"/>
      <c r="N56" s="73"/>
      <c r="O56" s="59" t="s">
        <v>31</v>
      </c>
      <c r="P56" s="73"/>
      <c r="Q56" s="73"/>
      <c r="R56" s="59" t="s">
        <v>31</v>
      </c>
      <c r="S56" s="73"/>
      <c r="T56" s="73"/>
      <c r="U56" s="59" t="s">
        <v>31</v>
      </c>
      <c r="V56" s="74"/>
      <c r="W56" s="75">
        <f t="shared" si="0"/>
        <v>0</v>
      </c>
      <c r="X56" s="75">
        <f t="shared" si="1"/>
        <v>0</v>
      </c>
      <c r="Y56" s="75">
        <f t="shared" si="2"/>
        <v>0</v>
      </c>
      <c r="Z56" s="75">
        <f t="shared" si="3"/>
        <v>0</v>
      </c>
      <c r="AA56" s="76">
        <f t="shared" si="4"/>
        <v>0</v>
      </c>
      <c r="AB56" s="77">
        <f t="shared" si="5"/>
        <v>0</v>
      </c>
      <c r="AC56" s="78">
        <f t="shared" si="6"/>
        <v>0</v>
      </c>
      <c r="AD56" s="78">
        <f t="shared" si="7"/>
        <v>0</v>
      </c>
      <c r="AE56" s="78">
        <f t="shared" si="8"/>
        <v>0</v>
      </c>
      <c r="AF56" s="79">
        <f t="shared" si="9"/>
        <v>0</v>
      </c>
      <c r="AG56" s="80">
        <f t="shared" si="10"/>
        <v>0</v>
      </c>
      <c r="AH56" s="81">
        <f t="shared" si="11"/>
        <v>0</v>
      </c>
      <c r="AI56" s="51"/>
    </row>
    <row r="57" spans="1:35" ht="24.95" customHeight="1" thickBot="1" x14ac:dyDescent="0.25">
      <c r="A57" s="70">
        <v>50</v>
      </c>
      <c r="B57" s="65"/>
      <c r="C57" s="100">
        <v>49</v>
      </c>
      <c r="D57" s="101">
        <v>47</v>
      </c>
      <c r="E57" s="101">
        <v>45</v>
      </c>
      <c r="F57" s="101">
        <v>43</v>
      </c>
      <c r="G57" s="102">
        <v>41</v>
      </c>
      <c r="H57" s="97"/>
      <c r="I57" s="66" t="s">
        <v>31</v>
      </c>
      <c r="J57" s="67"/>
      <c r="K57" s="67"/>
      <c r="L57" s="66" t="s">
        <v>31</v>
      </c>
      <c r="M57" s="67"/>
      <c r="N57" s="67"/>
      <c r="O57" s="66" t="s">
        <v>31</v>
      </c>
      <c r="P57" s="67"/>
      <c r="Q57" s="67"/>
      <c r="R57" s="66" t="s">
        <v>31</v>
      </c>
      <c r="S57" s="67"/>
      <c r="T57" s="67"/>
      <c r="U57" s="66" t="s">
        <v>31</v>
      </c>
      <c r="V57" s="68"/>
      <c r="W57" s="82">
        <f t="shared" si="0"/>
        <v>0</v>
      </c>
      <c r="X57" s="83">
        <f t="shared" si="1"/>
        <v>0</v>
      </c>
      <c r="Y57" s="83">
        <f t="shared" si="2"/>
        <v>0</v>
      </c>
      <c r="Z57" s="83">
        <f t="shared" si="3"/>
        <v>0</v>
      </c>
      <c r="AA57" s="84">
        <f t="shared" si="4"/>
        <v>0</v>
      </c>
      <c r="AB57" s="85">
        <f t="shared" si="5"/>
        <v>0</v>
      </c>
      <c r="AC57" s="86">
        <f t="shared" si="6"/>
        <v>0</v>
      </c>
      <c r="AD57" s="86">
        <f t="shared" si="7"/>
        <v>0</v>
      </c>
      <c r="AE57" s="86">
        <f t="shared" si="8"/>
        <v>0</v>
      </c>
      <c r="AF57" s="87">
        <f t="shared" si="9"/>
        <v>0</v>
      </c>
      <c r="AG57" s="88">
        <f t="shared" si="10"/>
        <v>0</v>
      </c>
      <c r="AH57" s="89">
        <f t="shared" si="11"/>
        <v>0</v>
      </c>
      <c r="AI57" s="51"/>
    </row>
    <row r="58" spans="1:35" ht="13.5" thickTop="1" x14ac:dyDescent="0.2"/>
  </sheetData>
  <protectedRanges>
    <protectedRange password="E9FC" sqref="W58:AH65536 W1:AH7" name="berekeningen" securityDescriptor="O:WDG:WDD:(A;;CC;;;S-1-5-21-1497286466-2735331895-2234620177-1006)"/>
    <protectedRange password="E9FC" sqref="W8:AH8" name="berekeningen_2" securityDescriptor="O:WDG:WDD:(A;;CC;;;S-1-5-21-1497286466-2735331895-2234620177-1006)"/>
    <protectedRange password="E9FC" sqref="W9:AH57" name="berekeningen_2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phoneticPr fontId="0" type="noConversion"/>
  <conditionalFormatting sqref="A8:A57">
    <cfRule type="cellIs" dxfId="0" priority="1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>
    <oddFooter>&amp;C38 teams: 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Computer</vt:lpstr>
      <vt:lpstr>Handmatig</vt:lpstr>
      <vt:lpstr>Computer!Afdrukbereik</vt:lpstr>
      <vt:lpstr>Handmatig!Afdrukbereik</vt:lpstr>
      <vt:lpstr>Handmatig!Afdruktitels</vt:lpstr>
    </vt:vector>
  </TitlesOfParts>
  <Company>van Waaij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</cp:lastModifiedBy>
  <cp:lastPrinted>2008-08-25T19:32:34Z</cp:lastPrinted>
  <dcterms:created xsi:type="dcterms:W3CDTF">2002-03-29T16:55:05Z</dcterms:created>
  <dcterms:modified xsi:type="dcterms:W3CDTF">2013-09-18T10:06:01Z</dcterms:modified>
</cp:coreProperties>
</file>